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1P1 and 2P1\1P1 2018\1P1 2018 final\"/>
    </mc:Choice>
  </mc:AlternateContent>
  <bookViews>
    <workbookView xWindow="1260" yWindow="1635" windowWidth="26565" windowHeight="11355"/>
  </bookViews>
  <sheets>
    <sheet name="Grand Total trends" sheetId="9" r:id="rId1"/>
    <sheet name="Female trends" sheetId="8" r:id="rId2"/>
    <sheet name="Male trends" sheetId="7" r:id="rId3"/>
  </sheets>
  <definedNames>
    <definedName name="_AMO_UniqueIdentifier" hidden="1">"'675b458c-d241-4b8d-94c1-704c2d80b6b3'"</definedName>
    <definedName name="_xlnm.Print_Area" localSheetId="1">'Female trends'!$A$5:$CU$62</definedName>
    <definedName name="_xlnm.Print_Area" localSheetId="0">'Grand Total trends'!$A$5:$CU$62</definedName>
    <definedName name="_xlnm.Print_Area" localSheetId="2">'Male trends'!$A$5:$CU$62</definedName>
    <definedName name="_xlnm.Print_Titles" localSheetId="1">'Female trends'!$A:$B</definedName>
    <definedName name="_xlnm.Print_Titles" localSheetId="0">'Grand Total trends'!$A:$B</definedName>
    <definedName name="_xlnm.Print_Titles" localSheetId="2">'Male trends'!$A:$B</definedName>
  </definedNames>
  <calcPr calcId="162913"/>
</workbook>
</file>

<file path=xl/calcChain.xml><?xml version="1.0" encoding="utf-8"?>
<calcChain xmlns="http://schemas.openxmlformats.org/spreadsheetml/2006/main">
  <c r="BE62" i="9" l="1"/>
  <c r="BI62" i="9" s="1"/>
  <c r="BE60" i="9"/>
  <c r="BI60" i="9" s="1"/>
  <c r="BE59" i="9"/>
  <c r="BI59" i="9" s="1"/>
  <c r="BE58" i="9"/>
  <c r="BI58" i="9" s="1"/>
  <c r="BE57" i="9"/>
  <c r="BI57" i="9" s="1"/>
  <c r="BE56" i="9"/>
  <c r="BI56" i="9" s="1"/>
  <c r="BE55" i="9"/>
  <c r="BI55" i="9" s="1"/>
  <c r="BE54" i="9"/>
  <c r="BI54" i="9" s="1"/>
  <c r="BE53" i="9"/>
  <c r="BI53" i="9" s="1"/>
  <c r="BE52" i="9"/>
  <c r="BI52" i="9" s="1"/>
  <c r="BE51" i="9"/>
  <c r="BI51" i="9" s="1"/>
  <c r="BE50" i="9"/>
  <c r="BI50" i="9" s="1"/>
  <c r="BE49" i="9"/>
  <c r="BI49" i="9" s="1"/>
  <c r="BE48" i="9"/>
  <c r="BI48" i="9" s="1"/>
  <c r="BE47" i="9"/>
  <c r="BI47" i="9" s="1"/>
  <c r="BE46" i="9"/>
  <c r="BI46" i="9" s="1"/>
  <c r="BE45" i="9"/>
  <c r="BI45" i="9" s="1"/>
  <c r="BE44" i="9"/>
  <c r="BI44" i="9" s="1"/>
  <c r="BE43" i="9"/>
  <c r="BI43" i="9" s="1"/>
  <c r="BE42" i="9"/>
  <c r="BI42" i="9" s="1"/>
  <c r="BE41" i="9"/>
  <c r="BI41" i="9" s="1"/>
  <c r="BE40" i="9"/>
  <c r="BI40" i="9" s="1"/>
  <c r="BE39" i="9"/>
  <c r="BI39" i="9" s="1"/>
  <c r="BE38" i="9"/>
  <c r="BI38" i="9" s="1"/>
  <c r="BE37" i="9"/>
  <c r="BI37" i="9" s="1"/>
  <c r="BE36" i="9"/>
  <c r="BI36" i="9" s="1"/>
  <c r="BE35" i="9"/>
  <c r="BI35" i="9" s="1"/>
  <c r="BE34" i="9"/>
  <c r="BI34" i="9" s="1"/>
  <c r="BE33" i="9"/>
  <c r="BI33" i="9" s="1"/>
  <c r="BE32" i="9"/>
  <c r="BI32" i="9" s="1"/>
  <c r="BE31" i="9"/>
  <c r="BI31" i="9" s="1"/>
  <c r="BE30" i="9"/>
  <c r="BI30" i="9" s="1"/>
  <c r="BE29" i="9"/>
  <c r="BI29" i="9" s="1"/>
  <c r="BE28" i="9"/>
  <c r="BI28" i="9" s="1"/>
  <c r="BE26" i="9"/>
  <c r="BI26" i="9" s="1"/>
  <c r="BE25" i="9"/>
  <c r="BI25" i="9" s="1"/>
  <c r="BE24" i="9"/>
  <c r="BI24" i="9" s="1"/>
  <c r="BE23" i="9"/>
  <c r="BI23" i="9" s="1"/>
  <c r="BE22" i="9"/>
  <c r="BI22" i="9" s="1"/>
  <c r="BE21" i="9"/>
  <c r="BI21" i="9" s="1"/>
  <c r="BE20" i="9"/>
  <c r="BI20" i="9" s="1"/>
  <c r="BE19" i="9"/>
  <c r="BI19" i="9" s="1"/>
  <c r="BE18" i="9"/>
  <c r="BI18" i="9" s="1"/>
  <c r="BE17" i="9"/>
  <c r="BI17" i="9" s="1"/>
  <c r="BE16" i="9"/>
  <c r="BI16" i="9" s="1"/>
  <c r="BE15" i="9"/>
  <c r="BI15" i="9" s="1"/>
  <c r="BE14" i="9"/>
  <c r="BI14" i="9" s="1"/>
  <c r="BE13" i="9"/>
  <c r="BI13" i="9" s="1"/>
  <c r="BE11" i="9"/>
  <c r="BI11" i="9" s="1"/>
  <c r="CR62" i="7" l="1"/>
  <c r="CS62" i="7" s="1"/>
  <c r="CO62" i="7"/>
  <c r="CN62" i="7"/>
  <c r="CM62" i="7"/>
  <c r="CL62" i="7"/>
  <c r="CK62" i="7"/>
  <c r="CJ62" i="7"/>
  <c r="CF62" i="7"/>
  <c r="CG62" i="7" s="1"/>
  <c r="CB62" i="7"/>
  <c r="CC62" i="7" s="1"/>
  <c r="BZ62" i="7"/>
  <c r="CA62" i="7" s="1"/>
  <c r="BX62" i="7"/>
  <c r="BY62" i="7" s="1"/>
  <c r="BT62" i="7"/>
  <c r="BP62" i="7"/>
  <c r="BN62" i="7"/>
  <c r="BL62" i="7"/>
  <c r="BE62" i="7"/>
  <c r="CP62" i="7" s="1"/>
  <c r="CQ62" i="7" s="1"/>
  <c r="CS60" i="7"/>
  <c r="CR60" i="7"/>
  <c r="CN60" i="7"/>
  <c r="CO60" i="7" s="1"/>
  <c r="CL60" i="7"/>
  <c r="CM60" i="7" s="1"/>
  <c r="CJ60" i="7"/>
  <c r="CK60" i="7" s="1"/>
  <c r="CF60" i="7"/>
  <c r="CG60" i="7" s="1"/>
  <c r="CB60" i="7"/>
  <c r="CC60" i="7" s="1"/>
  <c r="BZ60" i="7"/>
  <c r="CA60" i="7" s="1"/>
  <c r="BX60" i="7"/>
  <c r="BY60" i="7" s="1"/>
  <c r="BT60" i="7"/>
  <c r="BP60" i="7"/>
  <c r="BN60" i="7"/>
  <c r="BL60" i="7"/>
  <c r="BE60" i="7"/>
  <c r="CR59" i="7"/>
  <c r="CS59" i="7" s="1"/>
  <c r="CN59" i="7"/>
  <c r="CO59" i="7" s="1"/>
  <c r="CM59" i="7"/>
  <c r="CL59" i="7"/>
  <c r="CK59" i="7"/>
  <c r="CJ59" i="7"/>
  <c r="CF59" i="7"/>
  <c r="CG59" i="7" s="1"/>
  <c r="CB59" i="7"/>
  <c r="CC59" i="7" s="1"/>
  <c r="BZ59" i="7"/>
  <c r="CA59" i="7" s="1"/>
  <c r="BX59" i="7"/>
  <c r="BY59" i="7" s="1"/>
  <c r="BT59" i="7"/>
  <c r="BP59" i="7"/>
  <c r="BN59" i="7"/>
  <c r="BL59" i="7"/>
  <c r="BE59" i="7"/>
  <c r="CP59" i="7" s="1"/>
  <c r="CQ59" i="7" s="1"/>
  <c r="CR58" i="7"/>
  <c r="CS58" i="7" s="1"/>
  <c r="CN58" i="7"/>
  <c r="CO58" i="7" s="1"/>
  <c r="CL58" i="7"/>
  <c r="CM58" i="7" s="1"/>
  <c r="CJ58" i="7"/>
  <c r="CK58" i="7" s="1"/>
  <c r="CF58" i="7"/>
  <c r="CG58" i="7" s="1"/>
  <c r="CB58" i="7"/>
  <c r="CC58" i="7" s="1"/>
  <c r="BZ58" i="7"/>
  <c r="CA58" i="7" s="1"/>
  <c r="BX58" i="7"/>
  <c r="BY58" i="7" s="1"/>
  <c r="BT58" i="7"/>
  <c r="BP58" i="7"/>
  <c r="BN58" i="7"/>
  <c r="BL58" i="7"/>
  <c r="BE58" i="7"/>
  <c r="CR57" i="7"/>
  <c r="CS57" i="7" s="1"/>
  <c r="CN57" i="7"/>
  <c r="CO57" i="7" s="1"/>
  <c r="CM57" i="7"/>
  <c r="CL57" i="7"/>
  <c r="CK57" i="7"/>
  <c r="CJ57" i="7"/>
  <c r="CF57" i="7"/>
  <c r="CG57" i="7" s="1"/>
  <c r="CB57" i="7"/>
  <c r="CC57" i="7" s="1"/>
  <c r="CA57" i="7"/>
  <c r="BZ57" i="7"/>
  <c r="BX57" i="7"/>
  <c r="BY57" i="7" s="1"/>
  <c r="BT57" i="7"/>
  <c r="BP57" i="7"/>
  <c r="BN57" i="7"/>
  <c r="BL57" i="7"/>
  <c r="BE57" i="7"/>
  <c r="CP57" i="7" s="1"/>
  <c r="CQ57" i="7" s="1"/>
  <c r="CS56" i="7"/>
  <c r="CR56" i="7"/>
  <c r="CO56" i="7"/>
  <c r="CN56" i="7"/>
  <c r="CL56" i="7"/>
  <c r="CM56" i="7" s="1"/>
  <c r="CJ56" i="7"/>
  <c r="CK56" i="7" s="1"/>
  <c r="CF56" i="7"/>
  <c r="CG56" i="7" s="1"/>
  <c r="CB56" i="7"/>
  <c r="CC56" i="7" s="1"/>
  <c r="BZ56" i="7"/>
  <c r="CA56" i="7" s="1"/>
  <c r="BX56" i="7"/>
  <c r="BY56" i="7" s="1"/>
  <c r="BT56" i="7"/>
  <c r="BP56" i="7"/>
  <c r="BN56" i="7"/>
  <c r="BL56" i="7"/>
  <c r="BE56" i="7"/>
  <c r="CR55" i="7"/>
  <c r="CS55" i="7" s="1"/>
  <c r="CN55" i="7"/>
  <c r="CO55" i="7" s="1"/>
  <c r="CL55" i="7"/>
  <c r="CM55" i="7" s="1"/>
  <c r="CK55" i="7"/>
  <c r="CJ55" i="7"/>
  <c r="CF55" i="7"/>
  <c r="CG55" i="7" s="1"/>
  <c r="CB55" i="7"/>
  <c r="CC55" i="7" s="1"/>
  <c r="BZ55" i="7"/>
  <c r="CA55" i="7" s="1"/>
  <c r="BX55" i="7"/>
  <c r="BY55" i="7" s="1"/>
  <c r="BT55" i="7"/>
  <c r="BP55" i="7"/>
  <c r="BN55" i="7"/>
  <c r="BL55" i="7"/>
  <c r="BE55" i="7"/>
  <c r="CP55" i="7" s="1"/>
  <c r="CQ55" i="7" s="1"/>
  <c r="CS54" i="7"/>
  <c r="CR54" i="7"/>
  <c r="CN54" i="7"/>
  <c r="CO54" i="7" s="1"/>
  <c r="CM54" i="7"/>
  <c r="CL54" i="7"/>
  <c r="CJ54" i="7"/>
  <c r="CK54" i="7" s="1"/>
  <c r="CF54" i="7"/>
  <c r="CG54" i="7" s="1"/>
  <c r="CB54" i="7"/>
  <c r="CC54" i="7" s="1"/>
  <c r="BZ54" i="7"/>
  <c r="CA54" i="7" s="1"/>
  <c r="BX54" i="7"/>
  <c r="BY54" i="7" s="1"/>
  <c r="BT54" i="7"/>
  <c r="BP54" i="7"/>
  <c r="BN54" i="7"/>
  <c r="BL54" i="7"/>
  <c r="BE54" i="7"/>
  <c r="CR53" i="7"/>
  <c r="CS53" i="7" s="1"/>
  <c r="CN53" i="7"/>
  <c r="CO53" i="7" s="1"/>
  <c r="CM53" i="7"/>
  <c r="CL53" i="7"/>
  <c r="CK53" i="7"/>
  <c r="CJ53" i="7"/>
  <c r="CF53" i="7"/>
  <c r="CG53" i="7" s="1"/>
  <c r="CB53" i="7"/>
  <c r="CC53" i="7" s="1"/>
  <c r="BZ53" i="7"/>
  <c r="CA53" i="7" s="1"/>
  <c r="BX53" i="7"/>
  <c r="BY53" i="7" s="1"/>
  <c r="BT53" i="7"/>
  <c r="BP53" i="7"/>
  <c r="BN53" i="7"/>
  <c r="BL53" i="7"/>
  <c r="BE53" i="7"/>
  <c r="CP53" i="7" s="1"/>
  <c r="CQ53" i="7" s="1"/>
  <c r="CR52" i="7"/>
  <c r="CS52" i="7" s="1"/>
  <c r="CO52" i="7"/>
  <c r="CN52" i="7"/>
  <c r="CM52" i="7"/>
  <c r="CL52" i="7"/>
  <c r="CJ52" i="7"/>
  <c r="CK52" i="7" s="1"/>
  <c r="CF52" i="7"/>
  <c r="CG52" i="7" s="1"/>
  <c r="CB52" i="7"/>
  <c r="CC52" i="7" s="1"/>
  <c r="BZ52" i="7"/>
  <c r="CA52" i="7" s="1"/>
  <c r="BX52" i="7"/>
  <c r="BY52" i="7" s="1"/>
  <c r="BT52" i="7"/>
  <c r="BP52" i="7"/>
  <c r="BN52" i="7"/>
  <c r="BL52" i="7"/>
  <c r="BE52" i="7"/>
  <c r="CR51" i="7"/>
  <c r="CS51" i="7" s="1"/>
  <c r="CO51" i="7"/>
  <c r="CN51" i="7"/>
  <c r="CM51" i="7"/>
  <c r="CL51" i="7"/>
  <c r="CK51" i="7"/>
  <c r="CJ51" i="7"/>
  <c r="CF51" i="7"/>
  <c r="CG51" i="7" s="1"/>
  <c r="CB51" i="7"/>
  <c r="CC51" i="7" s="1"/>
  <c r="CA51" i="7"/>
  <c r="BZ51" i="7"/>
  <c r="BX51" i="7"/>
  <c r="BY51" i="7" s="1"/>
  <c r="BT51" i="7"/>
  <c r="BP51" i="7"/>
  <c r="BN51" i="7"/>
  <c r="BL51" i="7"/>
  <c r="BE51" i="7"/>
  <c r="CP51" i="7" s="1"/>
  <c r="CQ51" i="7" s="1"/>
  <c r="CR50" i="7"/>
  <c r="CS50" i="7" s="1"/>
  <c r="CO50" i="7"/>
  <c r="CN50" i="7"/>
  <c r="CL50" i="7"/>
  <c r="CM50" i="7" s="1"/>
  <c r="CJ50" i="7"/>
  <c r="CK50" i="7" s="1"/>
  <c r="CF50" i="7"/>
  <c r="CG50" i="7" s="1"/>
  <c r="CB50" i="7"/>
  <c r="CC50" i="7" s="1"/>
  <c r="BZ50" i="7"/>
  <c r="CA50" i="7" s="1"/>
  <c r="BX50" i="7"/>
  <c r="BY50" i="7" s="1"/>
  <c r="BT50" i="7"/>
  <c r="BP50" i="7"/>
  <c r="BN50" i="7"/>
  <c r="BL50" i="7"/>
  <c r="BE50" i="7"/>
  <c r="CS49" i="7"/>
  <c r="CR49" i="7"/>
  <c r="CO49" i="7"/>
  <c r="CN49" i="7"/>
  <c r="CL49" i="7"/>
  <c r="CM49" i="7" s="1"/>
  <c r="CK49" i="7"/>
  <c r="CJ49" i="7"/>
  <c r="CF49" i="7"/>
  <c r="CG49" i="7" s="1"/>
  <c r="CB49" i="7"/>
  <c r="CC49" i="7" s="1"/>
  <c r="BZ49" i="7"/>
  <c r="CA49" i="7" s="1"/>
  <c r="BX49" i="7"/>
  <c r="BY49" i="7" s="1"/>
  <c r="BT49" i="7"/>
  <c r="BP49" i="7"/>
  <c r="BN49" i="7"/>
  <c r="BL49" i="7"/>
  <c r="BE49" i="7"/>
  <c r="CP49" i="7" s="1"/>
  <c r="CQ49" i="7" s="1"/>
  <c r="CS48" i="7"/>
  <c r="CR48" i="7"/>
  <c r="CO48" i="7"/>
  <c r="CN48" i="7"/>
  <c r="CM48" i="7"/>
  <c r="CL48" i="7"/>
  <c r="CJ48" i="7"/>
  <c r="CK48" i="7" s="1"/>
  <c r="CF48" i="7"/>
  <c r="CG48" i="7" s="1"/>
  <c r="CB48" i="7"/>
  <c r="CC48" i="7" s="1"/>
  <c r="BZ48" i="7"/>
  <c r="CA48" i="7" s="1"/>
  <c r="BX48" i="7"/>
  <c r="BY48" i="7" s="1"/>
  <c r="BT48" i="7"/>
  <c r="BP48" i="7"/>
  <c r="BN48" i="7"/>
  <c r="BL48" i="7"/>
  <c r="BE48" i="7"/>
  <c r="CS47" i="7"/>
  <c r="CR47" i="7"/>
  <c r="CN47" i="7"/>
  <c r="CO47" i="7" s="1"/>
  <c r="CM47" i="7"/>
  <c r="CL47" i="7"/>
  <c r="CK47" i="7"/>
  <c r="CJ47" i="7"/>
  <c r="CF47" i="7"/>
  <c r="CG47" i="7" s="1"/>
  <c r="CB47" i="7"/>
  <c r="CC47" i="7" s="1"/>
  <c r="BZ47" i="7"/>
  <c r="CA47" i="7" s="1"/>
  <c r="BX47" i="7"/>
  <c r="BY47" i="7" s="1"/>
  <c r="BT47" i="7"/>
  <c r="BP47" i="7"/>
  <c r="BN47" i="7"/>
  <c r="BL47" i="7"/>
  <c r="BE47" i="7"/>
  <c r="CP47" i="7" s="1"/>
  <c r="CQ47" i="7" s="1"/>
  <c r="CS46" i="7"/>
  <c r="CR46" i="7"/>
  <c r="CN46" i="7"/>
  <c r="CO46" i="7" s="1"/>
  <c r="CM46" i="7"/>
  <c r="CL46" i="7"/>
  <c r="CJ46" i="7"/>
  <c r="CK46" i="7" s="1"/>
  <c r="CF46" i="7"/>
  <c r="CG46" i="7" s="1"/>
  <c r="CB46" i="7"/>
  <c r="CC46" i="7" s="1"/>
  <c r="BZ46" i="7"/>
  <c r="CA46" i="7" s="1"/>
  <c r="BX46" i="7"/>
  <c r="BY46" i="7" s="1"/>
  <c r="BT46" i="7"/>
  <c r="BP46" i="7"/>
  <c r="BN46" i="7"/>
  <c r="BL46" i="7"/>
  <c r="BE46" i="7"/>
  <c r="CR45" i="7"/>
  <c r="CS45" i="7" s="1"/>
  <c r="CN45" i="7"/>
  <c r="CO45" i="7" s="1"/>
  <c r="CL45" i="7"/>
  <c r="CM45" i="7" s="1"/>
  <c r="CK45" i="7"/>
  <c r="CJ45" i="7"/>
  <c r="CF45" i="7"/>
  <c r="CG45" i="7" s="1"/>
  <c r="CB45" i="7"/>
  <c r="CC45" i="7" s="1"/>
  <c r="BZ45" i="7"/>
  <c r="CA45" i="7" s="1"/>
  <c r="BX45" i="7"/>
  <c r="BY45" i="7" s="1"/>
  <c r="BT45" i="7"/>
  <c r="BP45" i="7"/>
  <c r="BN45" i="7"/>
  <c r="BL45" i="7"/>
  <c r="BE45" i="7"/>
  <c r="CP45" i="7" s="1"/>
  <c r="CQ45" i="7" s="1"/>
  <c r="CR44" i="7"/>
  <c r="CS44" i="7" s="1"/>
  <c r="CN44" i="7"/>
  <c r="CO44" i="7" s="1"/>
  <c r="CM44" i="7"/>
  <c r="CL44" i="7"/>
  <c r="CK44" i="7"/>
  <c r="CJ44" i="7"/>
  <c r="CF44" i="7"/>
  <c r="CG44" i="7" s="1"/>
  <c r="CB44" i="7"/>
  <c r="CC44" i="7" s="1"/>
  <c r="BZ44" i="7"/>
  <c r="CA44" i="7" s="1"/>
  <c r="BX44" i="7"/>
  <c r="BY44" i="7" s="1"/>
  <c r="BT44" i="7"/>
  <c r="BP44" i="7"/>
  <c r="BN44" i="7"/>
  <c r="BL44" i="7"/>
  <c r="BE44" i="7"/>
  <c r="CR43" i="7"/>
  <c r="CS43" i="7" s="1"/>
  <c r="CN43" i="7"/>
  <c r="CO43" i="7" s="1"/>
  <c r="CL43" i="7"/>
  <c r="CM43" i="7" s="1"/>
  <c r="CK43" i="7"/>
  <c r="CJ43" i="7"/>
  <c r="CG43" i="7"/>
  <c r="CF43" i="7"/>
  <c r="CB43" i="7"/>
  <c r="CC43" i="7" s="1"/>
  <c r="BZ43" i="7"/>
  <c r="CA43" i="7" s="1"/>
  <c r="BY43" i="7"/>
  <c r="BX43" i="7"/>
  <c r="BT43" i="7"/>
  <c r="BP43" i="7"/>
  <c r="BN43" i="7"/>
  <c r="BL43" i="7"/>
  <c r="BE43" i="7"/>
  <c r="CP43" i="7" s="1"/>
  <c r="CQ43" i="7" s="1"/>
  <c r="CR42" i="7"/>
  <c r="CS42" i="7" s="1"/>
  <c r="CN42" i="7"/>
  <c r="CO42" i="7" s="1"/>
  <c r="CM42" i="7"/>
  <c r="CL42" i="7"/>
  <c r="CK42" i="7"/>
  <c r="CJ42" i="7"/>
  <c r="CF42" i="7"/>
  <c r="CG42" i="7" s="1"/>
  <c r="CB42" i="7"/>
  <c r="CC42" i="7" s="1"/>
  <c r="BZ42" i="7"/>
  <c r="CA42" i="7" s="1"/>
  <c r="BX42" i="7"/>
  <c r="BY42" i="7" s="1"/>
  <c r="BT42" i="7"/>
  <c r="BP42" i="7"/>
  <c r="BN42" i="7"/>
  <c r="BL42" i="7"/>
  <c r="BE42" i="7"/>
  <c r="CR41" i="7"/>
  <c r="CS41" i="7" s="1"/>
  <c r="CN41" i="7"/>
  <c r="CO41" i="7" s="1"/>
  <c r="CL41" i="7"/>
  <c r="CM41" i="7" s="1"/>
  <c r="CK41" i="7"/>
  <c r="CJ41" i="7"/>
  <c r="CF41" i="7"/>
  <c r="CG41" i="7" s="1"/>
  <c r="CB41" i="7"/>
  <c r="CC41" i="7" s="1"/>
  <c r="BZ41" i="7"/>
  <c r="CA41" i="7" s="1"/>
  <c r="BY41" i="7"/>
  <c r="BX41" i="7"/>
  <c r="BT41" i="7"/>
  <c r="BP41" i="7"/>
  <c r="BN41" i="7"/>
  <c r="BL41" i="7"/>
  <c r="BE41" i="7"/>
  <c r="CP41" i="7" s="1"/>
  <c r="CQ41" i="7" s="1"/>
  <c r="CS40" i="7"/>
  <c r="CR40" i="7"/>
  <c r="CN40" i="7"/>
  <c r="CO40" i="7" s="1"/>
  <c r="CM40" i="7"/>
  <c r="CL40" i="7"/>
  <c r="CK40" i="7"/>
  <c r="CJ40" i="7"/>
  <c r="CF40" i="7"/>
  <c r="CG40" i="7" s="1"/>
  <c r="CB40" i="7"/>
  <c r="CC40" i="7" s="1"/>
  <c r="BZ40" i="7"/>
  <c r="CA40" i="7" s="1"/>
  <c r="BX40" i="7"/>
  <c r="BY40" i="7" s="1"/>
  <c r="BT40" i="7"/>
  <c r="BP40" i="7"/>
  <c r="BN40" i="7"/>
  <c r="BL40" i="7"/>
  <c r="BE40" i="7"/>
  <c r="CS39" i="7"/>
  <c r="CR39" i="7"/>
  <c r="CN39" i="7"/>
  <c r="CO39" i="7" s="1"/>
  <c r="CL39" i="7"/>
  <c r="CM39" i="7" s="1"/>
  <c r="CK39" i="7"/>
  <c r="CJ39" i="7"/>
  <c r="CF39" i="7"/>
  <c r="CG39" i="7" s="1"/>
  <c r="CB39" i="7"/>
  <c r="CC39" i="7" s="1"/>
  <c r="BZ39" i="7"/>
  <c r="CA39" i="7" s="1"/>
  <c r="BY39" i="7"/>
  <c r="BX39" i="7"/>
  <c r="BT39" i="7"/>
  <c r="BP39" i="7"/>
  <c r="BN39" i="7"/>
  <c r="BL39" i="7"/>
  <c r="BE39" i="7"/>
  <c r="CP39" i="7" s="1"/>
  <c r="CQ39" i="7" s="1"/>
  <c r="CR38" i="7"/>
  <c r="CS38" i="7" s="1"/>
  <c r="CN38" i="7"/>
  <c r="CO38" i="7" s="1"/>
  <c r="CM38" i="7"/>
  <c r="CL38" i="7"/>
  <c r="CK38" i="7"/>
  <c r="CJ38" i="7"/>
  <c r="CF38" i="7"/>
  <c r="CG38" i="7" s="1"/>
  <c r="CB38" i="7"/>
  <c r="CC38" i="7" s="1"/>
  <c r="BZ38" i="7"/>
  <c r="CA38" i="7" s="1"/>
  <c r="BX38" i="7"/>
  <c r="BY38" i="7" s="1"/>
  <c r="BT38" i="7"/>
  <c r="BP38" i="7"/>
  <c r="BN38" i="7"/>
  <c r="BL38" i="7"/>
  <c r="BE38" i="7"/>
  <c r="CR37" i="7"/>
  <c r="CS37" i="7" s="1"/>
  <c r="CN37" i="7"/>
  <c r="CO37" i="7" s="1"/>
  <c r="CL37" i="7"/>
  <c r="CM37" i="7" s="1"/>
  <c r="CJ37" i="7"/>
  <c r="CK37" i="7" s="1"/>
  <c r="CG37" i="7"/>
  <c r="CF37" i="7"/>
  <c r="CC37" i="7"/>
  <c r="CB37" i="7"/>
  <c r="BZ37" i="7"/>
  <c r="CA37" i="7" s="1"/>
  <c r="BX37" i="7"/>
  <c r="BY37" i="7" s="1"/>
  <c r="BT37" i="7"/>
  <c r="BP37" i="7"/>
  <c r="BN37" i="7"/>
  <c r="BL37" i="7"/>
  <c r="BE37" i="7"/>
  <c r="CP37" i="7" s="1"/>
  <c r="CQ37" i="7" s="1"/>
  <c r="CR36" i="7"/>
  <c r="CS36" i="7" s="1"/>
  <c r="CN36" i="7"/>
  <c r="CO36" i="7" s="1"/>
  <c r="CL36" i="7"/>
  <c r="CM36" i="7" s="1"/>
  <c r="CJ36" i="7"/>
  <c r="CK36" i="7" s="1"/>
  <c r="CF36" i="7"/>
  <c r="CG36" i="7" s="1"/>
  <c r="CB36" i="7"/>
  <c r="CC36" i="7" s="1"/>
  <c r="BZ36" i="7"/>
  <c r="CA36" i="7" s="1"/>
  <c r="BX36" i="7"/>
  <c r="BY36" i="7" s="1"/>
  <c r="BT36" i="7"/>
  <c r="BP36" i="7"/>
  <c r="BN36" i="7"/>
  <c r="BL36" i="7"/>
  <c r="BE36" i="7"/>
  <c r="CS35" i="7"/>
  <c r="CR35" i="7"/>
  <c r="CO35" i="7"/>
  <c r="CN35" i="7"/>
  <c r="CL35" i="7"/>
  <c r="CM35" i="7" s="1"/>
  <c r="CJ35" i="7"/>
  <c r="CK35" i="7" s="1"/>
  <c r="CF35" i="7"/>
  <c r="CG35" i="7" s="1"/>
  <c r="CB35" i="7"/>
  <c r="CC35" i="7" s="1"/>
  <c r="BZ35" i="7"/>
  <c r="CA35" i="7" s="1"/>
  <c r="BX35" i="7"/>
  <c r="BY35" i="7" s="1"/>
  <c r="BT35" i="7"/>
  <c r="BP35" i="7"/>
  <c r="BN35" i="7"/>
  <c r="BL35" i="7"/>
  <c r="BE35" i="7"/>
  <c r="CD35" i="7" s="1"/>
  <c r="CE35" i="7" s="1"/>
  <c r="CS34" i="7"/>
  <c r="CR34" i="7"/>
  <c r="CN34" i="7"/>
  <c r="CO34" i="7" s="1"/>
  <c r="CM34" i="7"/>
  <c r="CL34" i="7"/>
  <c r="CJ34" i="7"/>
  <c r="CK34" i="7" s="1"/>
  <c r="CF34" i="7"/>
  <c r="CG34" i="7" s="1"/>
  <c r="CB34" i="7"/>
  <c r="CC34" i="7" s="1"/>
  <c r="BZ34" i="7"/>
  <c r="CA34" i="7" s="1"/>
  <c r="BX34" i="7"/>
  <c r="BY34" i="7" s="1"/>
  <c r="BT34" i="7"/>
  <c r="BP34" i="7"/>
  <c r="BN34" i="7"/>
  <c r="BL34" i="7"/>
  <c r="BE34" i="7"/>
  <c r="CS33" i="7"/>
  <c r="CR33" i="7"/>
  <c r="CN33" i="7"/>
  <c r="CO33" i="7" s="1"/>
  <c r="CL33" i="7"/>
  <c r="CM33" i="7" s="1"/>
  <c r="CK33" i="7"/>
  <c r="CJ33" i="7"/>
  <c r="CF33" i="7"/>
  <c r="CG33" i="7" s="1"/>
  <c r="CB33" i="7"/>
  <c r="CC33" i="7" s="1"/>
  <c r="BZ33" i="7"/>
  <c r="CA33" i="7" s="1"/>
  <c r="BY33" i="7"/>
  <c r="BX33" i="7"/>
  <c r="BT33" i="7"/>
  <c r="BP33" i="7"/>
  <c r="BN33" i="7"/>
  <c r="BL33" i="7"/>
  <c r="BE33" i="7"/>
  <c r="CD33" i="7" s="1"/>
  <c r="CE33" i="7" s="1"/>
  <c r="CR32" i="7"/>
  <c r="CS32" i="7" s="1"/>
  <c r="CN32" i="7"/>
  <c r="CO32" i="7" s="1"/>
  <c r="CL32" i="7"/>
  <c r="CM32" i="7" s="1"/>
  <c r="CJ32" i="7"/>
  <c r="CK32" i="7" s="1"/>
  <c r="CF32" i="7"/>
  <c r="CG32" i="7" s="1"/>
  <c r="CB32" i="7"/>
  <c r="CC32" i="7" s="1"/>
  <c r="BZ32" i="7"/>
  <c r="CA32" i="7" s="1"/>
  <c r="BX32" i="7"/>
  <c r="BY32" i="7" s="1"/>
  <c r="BT32" i="7"/>
  <c r="BP32" i="7"/>
  <c r="BN32" i="7"/>
  <c r="BL32" i="7"/>
  <c r="BE32" i="7"/>
  <c r="CR31" i="7"/>
  <c r="CS31" i="7" s="1"/>
  <c r="CN31" i="7"/>
  <c r="CO31" i="7" s="1"/>
  <c r="CM31" i="7"/>
  <c r="CL31" i="7"/>
  <c r="CJ31" i="7"/>
  <c r="CK31" i="7" s="1"/>
  <c r="CF31" i="7"/>
  <c r="CG31" i="7" s="1"/>
  <c r="CB31" i="7"/>
  <c r="CC31" i="7" s="1"/>
  <c r="BZ31" i="7"/>
  <c r="CA31" i="7" s="1"/>
  <c r="BX31" i="7"/>
  <c r="BY31" i="7" s="1"/>
  <c r="BT31" i="7"/>
  <c r="BP31" i="7"/>
  <c r="BN31" i="7"/>
  <c r="BL31" i="7"/>
  <c r="BE31" i="7"/>
  <c r="CD31" i="7" s="1"/>
  <c r="CE31" i="7" s="1"/>
  <c r="CR30" i="7"/>
  <c r="CS30" i="7" s="1"/>
  <c r="CN30" i="7"/>
  <c r="CO30" i="7" s="1"/>
  <c r="CL30" i="7"/>
  <c r="CM30" i="7" s="1"/>
  <c r="CJ30" i="7"/>
  <c r="CK30" i="7" s="1"/>
  <c r="CF30" i="7"/>
  <c r="CG30" i="7" s="1"/>
  <c r="CB30" i="7"/>
  <c r="CC30" i="7" s="1"/>
  <c r="CA30" i="7"/>
  <c r="BZ30" i="7"/>
  <c r="BX30" i="7"/>
  <c r="BY30" i="7" s="1"/>
  <c r="BT30" i="7"/>
  <c r="BP30" i="7"/>
  <c r="BN30" i="7"/>
  <c r="BL30" i="7"/>
  <c r="BE30" i="7"/>
  <c r="CS29" i="7"/>
  <c r="CR29" i="7"/>
  <c r="CN29" i="7"/>
  <c r="CO29" i="7" s="1"/>
  <c r="CL29" i="7"/>
  <c r="CM29" i="7" s="1"/>
  <c r="CK29" i="7"/>
  <c r="CJ29" i="7"/>
  <c r="CG29" i="7"/>
  <c r="CF29" i="7"/>
  <c r="CB29" i="7"/>
  <c r="CC29" i="7" s="1"/>
  <c r="BZ29" i="7"/>
  <c r="CA29" i="7" s="1"/>
  <c r="BX29" i="7"/>
  <c r="BY29" i="7" s="1"/>
  <c r="BT29" i="7"/>
  <c r="BP29" i="7"/>
  <c r="BN29" i="7"/>
  <c r="BL29" i="7"/>
  <c r="BE29" i="7"/>
  <c r="BR29" i="7" s="1"/>
  <c r="CR28" i="7"/>
  <c r="CS28" i="7" s="1"/>
  <c r="CN28" i="7"/>
  <c r="CO28" i="7" s="1"/>
  <c r="CL28" i="7"/>
  <c r="CM28" i="7" s="1"/>
  <c r="CJ28" i="7"/>
  <c r="CK28" i="7" s="1"/>
  <c r="CG28" i="7"/>
  <c r="CF28" i="7"/>
  <c r="CB28" i="7"/>
  <c r="CC28" i="7" s="1"/>
  <c r="CA28" i="7"/>
  <c r="BZ28" i="7"/>
  <c r="BX28" i="7"/>
  <c r="BY28" i="7" s="1"/>
  <c r="BT28" i="7"/>
  <c r="BP28" i="7"/>
  <c r="BN28" i="7"/>
  <c r="BL28" i="7"/>
  <c r="BE28" i="7"/>
  <c r="CP28" i="7" s="1"/>
  <c r="CQ28" i="7" s="1"/>
  <c r="CR26" i="7"/>
  <c r="CS26" i="7" s="1"/>
  <c r="CN26" i="7"/>
  <c r="CO26" i="7" s="1"/>
  <c r="CL26" i="7"/>
  <c r="CM26" i="7" s="1"/>
  <c r="CJ26" i="7"/>
  <c r="CK26" i="7" s="1"/>
  <c r="CG26" i="7"/>
  <c r="CF26" i="7"/>
  <c r="CB26" i="7"/>
  <c r="CC26" i="7" s="1"/>
  <c r="CA26" i="7"/>
  <c r="BZ26" i="7"/>
  <c r="BX26" i="7"/>
  <c r="BY26" i="7" s="1"/>
  <c r="BT26" i="7"/>
  <c r="BP26" i="7"/>
  <c r="BN26" i="7"/>
  <c r="BL26" i="7"/>
  <c r="BE26" i="7"/>
  <c r="CP26" i="7" s="1"/>
  <c r="CQ26" i="7" s="1"/>
  <c r="CR25" i="7"/>
  <c r="CS25" i="7" s="1"/>
  <c r="CN25" i="7"/>
  <c r="CO25" i="7" s="1"/>
  <c r="CL25" i="7"/>
  <c r="CM25" i="7" s="1"/>
  <c r="CJ25" i="7"/>
  <c r="CK25" i="7" s="1"/>
  <c r="CG25" i="7"/>
  <c r="CF25" i="7"/>
  <c r="CB25" i="7"/>
  <c r="CC25" i="7" s="1"/>
  <c r="CA25" i="7"/>
  <c r="BZ25" i="7"/>
  <c r="BX25" i="7"/>
  <c r="BY25" i="7" s="1"/>
  <c r="BT25" i="7"/>
  <c r="BP25" i="7"/>
  <c r="BN25" i="7"/>
  <c r="BL25" i="7"/>
  <c r="BE25" i="7"/>
  <c r="CD25" i="7" s="1"/>
  <c r="CE25" i="7" s="1"/>
  <c r="CR24" i="7"/>
  <c r="CS24" i="7" s="1"/>
  <c r="CN24" i="7"/>
  <c r="CO24" i="7" s="1"/>
  <c r="CL24" i="7"/>
  <c r="CM24" i="7" s="1"/>
  <c r="CJ24" i="7"/>
  <c r="CK24" i="7" s="1"/>
  <c r="CG24" i="7"/>
  <c r="CF24" i="7"/>
  <c r="CB24" i="7"/>
  <c r="CC24" i="7" s="1"/>
  <c r="BZ24" i="7"/>
  <c r="CA24" i="7" s="1"/>
  <c r="BY24" i="7"/>
  <c r="BX24" i="7"/>
  <c r="BT24" i="7"/>
  <c r="BP24" i="7"/>
  <c r="BN24" i="7"/>
  <c r="BL24" i="7"/>
  <c r="BE24" i="7"/>
  <c r="CP24" i="7" s="1"/>
  <c r="CQ24" i="7" s="1"/>
  <c r="CR23" i="7"/>
  <c r="CS23" i="7" s="1"/>
  <c r="CN23" i="7"/>
  <c r="CO23" i="7" s="1"/>
  <c r="CL23" i="7"/>
  <c r="CM23" i="7" s="1"/>
  <c r="CJ23" i="7"/>
  <c r="CK23" i="7" s="1"/>
  <c r="CF23" i="7"/>
  <c r="CG23" i="7" s="1"/>
  <c r="CB23" i="7"/>
  <c r="CC23" i="7" s="1"/>
  <c r="BZ23" i="7"/>
  <c r="CA23" i="7" s="1"/>
  <c r="BX23" i="7"/>
  <c r="BY23" i="7" s="1"/>
  <c r="BT23" i="7"/>
  <c r="BP23" i="7"/>
  <c r="BN23" i="7"/>
  <c r="BL23" i="7"/>
  <c r="BE23" i="7"/>
  <c r="CD23" i="7" s="1"/>
  <c r="CE23" i="7" s="1"/>
  <c r="CR22" i="7"/>
  <c r="CS22" i="7" s="1"/>
  <c r="CN22" i="7"/>
  <c r="CO22" i="7" s="1"/>
  <c r="CL22" i="7"/>
  <c r="CM22" i="7" s="1"/>
  <c r="CJ22" i="7"/>
  <c r="CK22" i="7" s="1"/>
  <c r="CG22" i="7"/>
  <c r="CF22" i="7"/>
  <c r="CC22" i="7"/>
  <c r="CB22" i="7"/>
  <c r="BZ22" i="7"/>
  <c r="CA22" i="7" s="1"/>
  <c r="BY22" i="7"/>
  <c r="BX22" i="7"/>
  <c r="BT22" i="7"/>
  <c r="BP22" i="7"/>
  <c r="BN22" i="7"/>
  <c r="BL22" i="7"/>
  <c r="BE22" i="7"/>
  <c r="CD22" i="7" s="1"/>
  <c r="CE22" i="7" s="1"/>
  <c r="CS21" i="7"/>
  <c r="CR21" i="7"/>
  <c r="CO21" i="7"/>
  <c r="CN21" i="7"/>
  <c r="CL21" i="7"/>
  <c r="CM21" i="7" s="1"/>
  <c r="CK21" i="7"/>
  <c r="CJ21" i="7"/>
  <c r="CG21" i="7"/>
  <c r="CF21" i="7"/>
  <c r="CB21" i="7"/>
  <c r="CC21" i="7" s="1"/>
  <c r="CA21" i="7"/>
  <c r="BZ21" i="7"/>
  <c r="BY21" i="7"/>
  <c r="BX21" i="7"/>
  <c r="BT21" i="7"/>
  <c r="BP21" i="7"/>
  <c r="BN21" i="7"/>
  <c r="BL21" i="7"/>
  <c r="BE21" i="7"/>
  <c r="CD21" i="7" s="1"/>
  <c r="CE21" i="7" s="1"/>
  <c r="CR20" i="7"/>
  <c r="CS20" i="7" s="1"/>
  <c r="CN20" i="7"/>
  <c r="CO20" i="7" s="1"/>
  <c r="CL20" i="7"/>
  <c r="CM20" i="7" s="1"/>
  <c r="CJ20" i="7"/>
  <c r="CK20" i="7" s="1"/>
  <c r="CG20" i="7"/>
  <c r="CF20" i="7"/>
  <c r="CD20" i="7"/>
  <c r="CE20" i="7" s="1"/>
  <c r="CB20" i="7"/>
  <c r="CC20" i="7" s="1"/>
  <c r="CA20" i="7"/>
  <c r="BZ20" i="7"/>
  <c r="BY20" i="7"/>
  <c r="BX20" i="7"/>
  <c r="BT20" i="7"/>
  <c r="BR20" i="7"/>
  <c r="BP20" i="7"/>
  <c r="BN20" i="7"/>
  <c r="BL20" i="7"/>
  <c r="BI20" i="7"/>
  <c r="CT20" i="7" s="1"/>
  <c r="BE20" i="7"/>
  <c r="CP20" i="7" s="1"/>
  <c r="CQ20" i="7" s="1"/>
  <c r="CR19" i="7"/>
  <c r="CS19" i="7" s="1"/>
  <c r="CO19" i="7"/>
  <c r="CN19" i="7"/>
  <c r="CL19" i="7"/>
  <c r="CM19" i="7" s="1"/>
  <c r="CK19" i="7"/>
  <c r="CJ19" i="7"/>
  <c r="CF19" i="7"/>
  <c r="CG19" i="7" s="1"/>
  <c r="CB19" i="7"/>
  <c r="CC19" i="7" s="1"/>
  <c r="CA19" i="7"/>
  <c r="BZ19" i="7"/>
  <c r="BY19" i="7"/>
  <c r="BX19" i="7"/>
  <c r="BT19" i="7"/>
  <c r="BP19" i="7"/>
  <c r="BN19" i="7"/>
  <c r="BL19" i="7"/>
  <c r="BE19" i="7"/>
  <c r="CD19" i="7" s="1"/>
  <c r="CE19" i="7" s="1"/>
  <c r="CR18" i="7"/>
  <c r="CS18" i="7" s="1"/>
  <c r="CN18" i="7"/>
  <c r="CO18" i="7" s="1"/>
  <c r="CM18" i="7"/>
  <c r="CL18" i="7"/>
  <c r="CJ18" i="7"/>
  <c r="CK18" i="7" s="1"/>
  <c r="CF18" i="7"/>
  <c r="CG18" i="7" s="1"/>
  <c r="CB18" i="7"/>
  <c r="CC18" i="7" s="1"/>
  <c r="CA18" i="7"/>
  <c r="BZ18" i="7"/>
  <c r="BX18" i="7"/>
  <c r="BY18" i="7" s="1"/>
  <c r="BT18" i="7"/>
  <c r="BP18" i="7"/>
  <c r="BN18" i="7"/>
  <c r="BL18" i="7"/>
  <c r="BE18" i="7"/>
  <c r="BR18" i="7" s="1"/>
  <c r="CR17" i="7"/>
  <c r="CS17" i="7" s="1"/>
  <c r="CN17" i="7"/>
  <c r="CO17" i="7" s="1"/>
  <c r="CL17" i="7"/>
  <c r="CM17" i="7" s="1"/>
  <c r="CJ17" i="7"/>
  <c r="CK17" i="7" s="1"/>
  <c r="CF17" i="7"/>
  <c r="CG17" i="7" s="1"/>
  <c r="CB17" i="7"/>
  <c r="CC17" i="7" s="1"/>
  <c r="BZ17" i="7"/>
  <c r="CA17" i="7" s="1"/>
  <c r="BX17" i="7"/>
  <c r="BY17" i="7" s="1"/>
  <c r="BT17" i="7"/>
  <c r="BP17" i="7"/>
  <c r="BN17" i="7"/>
  <c r="BL17" i="7"/>
  <c r="BE17" i="7"/>
  <c r="CD17" i="7" s="1"/>
  <c r="CE17" i="7" s="1"/>
  <c r="CR16" i="7"/>
  <c r="CS16" i="7" s="1"/>
  <c r="CN16" i="7"/>
  <c r="CO16" i="7" s="1"/>
  <c r="CM16" i="7"/>
  <c r="CL16" i="7"/>
  <c r="CJ16" i="7"/>
  <c r="CK16" i="7" s="1"/>
  <c r="CF16" i="7"/>
  <c r="CG16" i="7" s="1"/>
  <c r="CB16" i="7"/>
  <c r="CC16" i="7" s="1"/>
  <c r="CA16" i="7"/>
  <c r="BZ16" i="7"/>
  <c r="BX16" i="7"/>
  <c r="BY16" i="7" s="1"/>
  <c r="BT16" i="7"/>
  <c r="BP16" i="7"/>
  <c r="BN16" i="7"/>
  <c r="BL16" i="7"/>
  <c r="BE16" i="7"/>
  <c r="BR16" i="7" s="1"/>
  <c r="CS15" i="7"/>
  <c r="CR15" i="7"/>
  <c r="CN15" i="7"/>
  <c r="CO15" i="7" s="1"/>
  <c r="CM15" i="7"/>
  <c r="CL15" i="7"/>
  <c r="CK15" i="7"/>
  <c r="CJ15" i="7"/>
  <c r="CG15" i="7"/>
  <c r="CF15" i="7"/>
  <c r="CB15" i="7"/>
  <c r="CC15" i="7" s="1"/>
  <c r="CA15" i="7"/>
  <c r="BZ15" i="7"/>
  <c r="BY15" i="7"/>
  <c r="BX15" i="7"/>
  <c r="BT15" i="7"/>
  <c r="BP15" i="7"/>
  <c r="BN15" i="7"/>
  <c r="BL15" i="7"/>
  <c r="BE15" i="7"/>
  <c r="CD15" i="7" s="1"/>
  <c r="CE15" i="7" s="1"/>
  <c r="CR14" i="7"/>
  <c r="CS14" i="7" s="1"/>
  <c r="CN14" i="7"/>
  <c r="CO14" i="7" s="1"/>
  <c r="CM14" i="7"/>
  <c r="CL14" i="7"/>
  <c r="CJ14" i="7"/>
  <c r="CK14" i="7" s="1"/>
  <c r="CG14" i="7"/>
  <c r="CF14" i="7"/>
  <c r="CB14" i="7"/>
  <c r="CC14" i="7" s="1"/>
  <c r="BZ14" i="7"/>
  <c r="CA14" i="7" s="1"/>
  <c r="BY14" i="7"/>
  <c r="BX14" i="7"/>
  <c r="BT14" i="7"/>
  <c r="BP14" i="7"/>
  <c r="BN14" i="7"/>
  <c r="BL14" i="7"/>
  <c r="BE14" i="7"/>
  <c r="CP14" i="7" s="1"/>
  <c r="CQ14" i="7" s="1"/>
  <c r="CS13" i="7"/>
  <c r="CR13" i="7"/>
  <c r="CN13" i="7"/>
  <c r="CO13" i="7" s="1"/>
  <c r="CL13" i="7"/>
  <c r="CM13" i="7" s="1"/>
  <c r="CK13" i="7"/>
  <c r="CJ13" i="7"/>
  <c r="CF13" i="7"/>
  <c r="CG13" i="7" s="1"/>
  <c r="CC13" i="7"/>
  <c r="CB13" i="7"/>
  <c r="CA13" i="7"/>
  <c r="BZ13" i="7"/>
  <c r="BY13" i="7"/>
  <c r="BX13" i="7"/>
  <c r="BT13" i="7"/>
  <c r="BP13" i="7"/>
  <c r="BN13" i="7"/>
  <c r="BL13" i="7"/>
  <c r="BE13" i="7"/>
  <c r="BR13" i="7" s="1"/>
  <c r="CS11" i="7"/>
  <c r="CR11" i="7"/>
  <c r="CN11" i="7"/>
  <c r="CO11" i="7" s="1"/>
  <c r="CL11" i="7"/>
  <c r="CM11" i="7" s="1"/>
  <c r="CJ11" i="7"/>
  <c r="CK11" i="7" s="1"/>
  <c r="CF11" i="7"/>
  <c r="CG11" i="7" s="1"/>
  <c r="CB11" i="7"/>
  <c r="CC11" i="7" s="1"/>
  <c r="BZ11" i="7"/>
  <c r="CA11" i="7" s="1"/>
  <c r="BX11" i="7"/>
  <c r="BY11" i="7" s="1"/>
  <c r="BT11" i="7"/>
  <c r="BP11" i="7"/>
  <c r="BN11" i="7"/>
  <c r="BL11" i="7"/>
  <c r="BE11" i="7"/>
  <c r="CD11" i="7" s="1"/>
  <c r="CE11" i="7" s="1"/>
  <c r="CR62" i="8"/>
  <c r="CS62" i="8" s="1"/>
  <c r="CN62" i="8"/>
  <c r="CO62" i="8" s="1"/>
  <c r="CL62" i="8"/>
  <c r="CM62" i="8" s="1"/>
  <c r="CJ62" i="8"/>
  <c r="CK62" i="8" s="1"/>
  <c r="CG62" i="8"/>
  <c r="CF62" i="8"/>
  <c r="CC62" i="8"/>
  <c r="CB62" i="8"/>
  <c r="BZ62" i="8"/>
  <c r="CA62" i="8" s="1"/>
  <c r="BX62" i="8"/>
  <c r="BY62" i="8" s="1"/>
  <c r="BT62" i="8"/>
  <c r="BP62" i="8"/>
  <c r="BN62" i="8"/>
  <c r="BL62" i="8"/>
  <c r="BE62" i="8"/>
  <c r="CP62" i="8" s="1"/>
  <c r="CQ62" i="8" s="1"/>
  <c r="CR60" i="8"/>
  <c r="CS60" i="8" s="1"/>
  <c r="CN60" i="8"/>
  <c r="CO60" i="8" s="1"/>
  <c r="CM60" i="8"/>
  <c r="CL60" i="8"/>
  <c r="CJ60" i="8"/>
  <c r="CK60" i="8" s="1"/>
  <c r="CF60" i="8"/>
  <c r="CG60" i="8" s="1"/>
  <c r="CB60" i="8"/>
  <c r="CC60" i="8" s="1"/>
  <c r="BZ60" i="8"/>
  <c r="CA60" i="8" s="1"/>
  <c r="BX60" i="8"/>
  <c r="BY60" i="8" s="1"/>
  <c r="BT60" i="8"/>
  <c r="BP60" i="8"/>
  <c r="BN60" i="8"/>
  <c r="BL60" i="8"/>
  <c r="BE60" i="8"/>
  <c r="CS59" i="8"/>
  <c r="CR59" i="8"/>
  <c r="CN59" i="8"/>
  <c r="CO59" i="8" s="1"/>
  <c r="CL59" i="8"/>
  <c r="CM59" i="8" s="1"/>
  <c r="CK59" i="8"/>
  <c r="CJ59" i="8"/>
  <c r="CF59" i="8"/>
  <c r="CG59" i="8" s="1"/>
  <c r="CB59" i="8"/>
  <c r="CC59" i="8" s="1"/>
  <c r="BZ59" i="8"/>
  <c r="CA59" i="8" s="1"/>
  <c r="BX59" i="8"/>
  <c r="BY59" i="8" s="1"/>
  <c r="BT59" i="8"/>
  <c r="BP59" i="8"/>
  <c r="BN59" i="8"/>
  <c r="BL59" i="8"/>
  <c r="BE59" i="8"/>
  <c r="CP59" i="8" s="1"/>
  <c r="CQ59" i="8" s="1"/>
  <c r="CR58" i="8"/>
  <c r="CS58" i="8" s="1"/>
  <c r="CN58" i="8"/>
  <c r="CO58" i="8" s="1"/>
  <c r="CM58" i="8"/>
  <c r="CL58" i="8"/>
  <c r="CJ58" i="8"/>
  <c r="CK58" i="8" s="1"/>
  <c r="CF58" i="8"/>
  <c r="CG58" i="8" s="1"/>
  <c r="CB58" i="8"/>
  <c r="CC58" i="8" s="1"/>
  <c r="BZ58" i="8"/>
  <c r="CA58" i="8" s="1"/>
  <c r="BX58" i="8"/>
  <c r="BY58" i="8" s="1"/>
  <c r="BT58" i="8"/>
  <c r="BP58" i="8"/>
  <c r="BN58" i="8"/>
  <c r="BL58" i="8"/>
  <c r="BE58" i="8"/>
  <c r="CR57" i="8"/>
  <c r="CS57" i="8" s="1"/>
  <c r="CN57" i="8"/>
  <c r="CO57" i="8" s="1"/>
  <c r="CL57" i="8"/>
  <c r="CM57" i="8" s="1"/>
  <c r="CJ57" i="8"/>
  <c r="CK57" i="8" s="1"/>
  <c r="CF57" i="8"/>
  <c r="CG57" i="8" s="1"/>
  <c r="CB57" i="8"/>
  <c r="CC57" i="8" s="1"/>
  <c r="CA57" i="8"/>
  <c r="BZ57" i="8"/>
  <c r="BX57" i="8"/>
  <c r="BY57" i="8" s="1"/>
  <c r="BT57" i="8"/>
  <c r="BP57" i="8"/>
  <c r="BN57" i="8"/>
  <c r="BL57" i="8"/>
  <c r="BE57" i="8"/>
  <c r="CP57" i="8" s="1"/>
  <c r="CQ57" i="8" s="1"/>
  <c r="CS56" i="8"/>
  <c r="CR56" i="8"/>
  <c r="CN56" i="8"/>
  <c r="CO56" i="8" s="1"/>
  <c r="CM56" i="8"/>
  <c r="CL56" i="8"/>
  <c r="CJ56" i="8"/>
  <c r="CK56" i="8" s="1"/>
  <c r="CF56" i="8"/>
  <c r="CG56" i="8" s="1"/>
  <c r="CB56" i="8"/>
  <c r="CC56" i="8" s="1"/>
  <c r="BZ56" i="8"/>
  <c r="CA56" i="8" s="1"/>
  <c r="BX56" i="8"/>
  <c r="BY56" i="8" s="1"/>
  <c r="BT56" i="8"/>
  <c r="BP56" i="8"/>
  <c r="BN56" i="8"/>
  <c r="BL56" i="8"/>
  <c r="BE56" i="8"/>
  <c r="CS55" i="8"/>
  <c r="CR55" i="8"/>
  <c r="CN55" i="8"/>
  <c r="CO55" i="8" s="1"/>
  <c r="CM55" i="8"/>
  <c r="CL55" i="8"/>
  <c r="CJ55" i="8"/>
  <c r="CK55" i="8" s="1"/>
  <c r="CF55" i="8"/>
  <c r="CG55" i="8" s="1"/>
  <c r="CB55" i="8"/>
  <c r="CC55" i="8" s="1"/>
  <c r="BZ55" i="8"/>
  <c r="CA55" i="8" s="1"/>
  <c r="BX55" i="8"/>
  <c r="BY55" i="8" s="1"/>
  <c r="BT55" i="8"/>
  <c r="BP55" i="8"/>
  <c r="BN55" i="8"/>
  <c r="BL55" i="8"/>
  <c r="BE55" i="8"/>
  <c r="CP55" i="8" s="1"/>
  <c r="CQ55" i="8" s="1"/>
  <c r="CR54" i="8"/>
  <c r="CS54" i="8" s="1"/>
  <c r="CN54" i="8"/>
  <c r="CO54" i="8" s="1"/>
  <c r="CM54" i="8"/>
  <c r="CL54" i="8"/>
  <c r="CJ54" i="8"/>
  <c r="CK54" i="8" s="1"/>
  <c r="CF54" i="8"/>
  <c r="CG54" i="8" s="1"/>
  <c r="CB54" i="8"/>
  <c r="CC54" i="8" s="1"/>
  <c r="BZ54" i="8"/>
  <c r="CA54" i="8" s="1"/>
  <c r="BX54" i="8"/>
  <c r="BY54" i="8" s="1"/>
  <c r="BT54" i="8"/>
  <c r="BP54" i="8"/>
  <c r="BN54" i="8"/>
  <c r="BL54" i="8"/>
  <c r="BE54" i="8"/>
  <c r="CR53" i="8"/>
  <c r="CS53" i="8" s="1"/>
  <c r="CN53" i="8"/>
  <c r="CO53" i="8" s="1"/>
  <c r="CL53" i="8"/>
  <c r="CM53" i="8" s="1"/>
  <c r="CJ53" i="8"/>
  <c r="CK53" i="8" s="1"/>
  <c r="CF53" i="8"/>
  <c r="CG53" i="8" s="1"/>
  <c r="CB53" i="8"/>
  <c r="CC53" i="8" s="1"/>
  <c r="BZ53" i="8"/>
  <c r="CA53" i="8" s="1"/>
  <c r="BX53" i="8"/>
  <c r="BY53" i="8" s="1"/>
  <c r="BT53" i="8"/>
  <c r="BP53" i="8"/>
  <c r="BN53" i="8"/>
  <c r="BL53" i="8"/>
  <c r="BE53" i="8"/>
  <c r="CP53" i="8" s="1"/>
  <c r="CQ53" i="8" s="1"/>
  <c r="CS52" i="8"/>
  <c r="CR52" i="8"/>
  <c r="CN52" i="8"/>
  <c r="CO52" i="8" s="1"/>
  <c r="CL52" i="8"/>
  <c r="CM52" i="8" s="1"/>
  <c r="CJ52" i="8"/>
  <c r="CK52" i="8" s="1"/>
  <c r="CF52" i="8"/>
  <c r="CG52" i="8" s="1"/>
  <c r="CB52" i="8"/>
  <c r="CC52" i="8" s="1"/>
  <c r="BZ52" i="8"/>
  <c r="CA52" i="8" s="1"/>
  <c r="BX52" i="8"/>
  <c r="BY52" i="8" s="1"/>
  <c r="BT52" i="8"/>
  <c r="BP52" i="8"/>
  <c r="BN52" i="8"/>
  <c r="BL52" i="8"/>
  <c r="BE52" i="8"/>
  <c r="CR51" i="8"/>
  <c r="CS51" i="8" s="1"/>
  <c r="CO51" i="8"/>
  <c r="CN51" i="8"/>
  <c r="CL51" i="8"/>
  <c r="CM51" i="8" s="1"/>
  <c r="CJ51" i="8"/>
  <c r="CK51" i="8" s="1"/>
  <c r="CF51" i="8"/>
  <c r="CG51" i="8" s="1"/>
  <c r="CB51" i="8"/>
  <c r="CC51" i="8" s="1"/>
  <c r="BZ51" i="8"/>
  <c r="CA51" i="8" s="1"/>
  <c r="BX51" i="8"/>
  <c r="BY51" i="8" s="1"/>
  <c r="BT51" i="8"/>
  <c r="BP51" i="8"/>
  <c r="BN51" i="8"/>
  <c r="BL51" i="8"/>
  <c r="BE51" i="8"/>
  <c r="CP51" i="8" s="1"/>
  <c r="CQ51" i="8" s="1"/>
  <c r="CS50" i="8"/>
  <c r="CR50" i="8"/>
  <c r="CO50" i="8"/>
  <c r="CN50" i="8"/>
  <c r="CL50" i="8"/>
  <c r="CM50" i="8" s="1"/>
  <c r="CK50" i="8"/>
  <c r="CJ50" i="8"/>
  <c r="CF50" i="8"/>
  <c r="CG50" i="8" s="1"/>
  <c r="CB50" i="8"/>
  <c r="CC50" i="8" s="1"/>
  <c r="BZ50" i="8"/>
  <c r="CA50" i="8" s="1"/>
  <c r="BX50" i="8"/>
  <c r="BY50" i="8" s="1"/>
  <c r="BT50" i="8"/>
  <c r="BP50" i="8"/>
  <c r="BN50" i="8"/>
  <c r="BL50" i="8"/>
  <c r="BE50" i="8"/>
  <c r="CS49" i="8"/>
  <c r="CR49" i="8"/>
  <c r="CO49" i="8"/>
  <c r="CN49" i="8"/>
  <c r="CM49" i="8"/>
  <c r="CL49" i="8"/>
  <c r="CJ49" i="8"/>
  <c r="CK49" i="8" s="1"/>
  <c r="CF49" i="8"/>
  <c r="CG49" i="8" s="1"/>
  <c r="CB49" i="8"/>
  <c r="CC49" i="8" s="1"/>
  <c r="BZ49" i="8"/>
  <c r="CA49" i="8" s="1"/>
  <c r="BX49" i="8"/>
  <c r="BY49" i="8" s="1"/>
  <c r="BT49" i="8"/>
  <c r="BP49" i="8"/>
  <c r="BN49" i="8"/>
  <c r="BL49" i="8"/>
  <c r="BE49" i="8"/>
  <c r="CP49" i="8" s="1"/>
  <c r="CQ49" i="8" s="1"/>
  <c r="CS48" i="8"/>
  <c r="CR48" i="8"/>
  <c r="CO48" i="8"/>
  <c r="CN48" i="8"/>
  <c r="CM48" i="8"/>
  <c r="CL48" i="8"/>
  <c r="CK48" i="8"/>
  <c r="CJ48" i="8"/>
  <c r="CF48" i="8"/>
  <c r="CG48" i="8" s="1"/>
  <c r="CB48" i="8"/>
  <c r="CC48" i="8" s="1"/>
  <c r="BZ48" i="8"/>
  <c r="CA48" i="8" s="1"/>
  <c r="BX48" i="8"/>
  <c r="BY48" i="8" s="1"/>
  <c r="BT48" i="8"/>
  <c r="BP48" i="8"/>
  <c r="BN48" i="8"/>
  <c r="BL48" i="8"/>
  <c r="BE48" i="8"/>
  <c r="CR47" i="8"/>
  <c r="CS47" i="8" s="1"/>
  <c r="CO47" i="8"/>
  <c r="CN47" i="8"/>
  <c r="CL47" i="8"/>
  <c r="CM47" i="8" s="1"/>
  <c r="CK47" i="8"/>
  <c r="CJ47" i="8"/>
  <c r="CF47" i="8"/>
  <c r="CG47" i="8" s="1"/>
  <c r="CB47" i="8"/>
  <c r="CC47" i="8" s="1"/>
  <c r="BZ47" i="8"/>
  <c r="CA47" i="8" s="1"/>
  <c r="BX47" i="8"/>
  <c r="BY47" i="8" s="1"/>
  <c r="BT47" i="8"/>
  <c r="BP47" i="8"/>
  <c r="BN47" i="8"/>
  <c r="BL47" i="8"/>
  <c r="BE47" i="8"/>
  <c r="CP47" i="8" s="1"/>
  <c r="CQ47" i="8" s="1"/>
  <c r="CR46" i="8"/>
  <c r="CS46" i="8" s="1"/>
  <c r="CN46" i="8"/>
  <c r="CO46" i="8" s="1"/>
  <c r="CL46" i="8"/>
  <c r="CM46" i="8" s="1"/>
  <c r="CJ46" i="8"/>
  <c r="CK46" i="8" s="1"/>
  <c r="CF46" i="8"/>
  <c r="CG46" i="8" s="1"/>
  <c r="CB46" i="8"/>
  <c r="CC46" i="8" s="1"/>
  <c r="BZ46" i="8"/>
  <c r="CA46" i="8" s="1"/>
  <c r="BX46" i="8"/>
  <c r="BY46" i="8" s="1"/>
  <c r="BT46" i="8"/>
  <c r="BP46" i="8"/>
  <c r="BN46" i="8"/>
  <c r="BL46" i="8"/>
  <c r="BE46" i="8"/>
  <c r="CS45" i="8"/>
  <c r="CR45" i="8"/>
  <c r="CO45" i="8"/>
  <c r="CN45" i="8"/>
  <c r="CL45" i="8"/>
  <c r="CM45" i="8" s="1"/>
  <c r="CK45" i="8"/>
  <c r="CJ45" i="8"/>
  <c r="CF45" i="8"/>
  <c r="CG45" i="8" s="1"/>
  <c r="CB45" i="8"/>
  <c r="CC45" i="8" s="1"/>
  <c r="BZ45" i="8"/>
  <c r="CA45" i="8" s="1"/>
  <c r="BX45" i="8"/>
  <c r="BY45" i="8" s="1"/>
  <c r="BT45" i="8"/>
  <c r="BP45" i="8"/>
  <c r="BN45" i="8"/>
  <c r="BL45" i="8"/>
  <c r="BE45" i="8"/>
  <c r="CS44" i="8"/>
  <c r="CR44" i="8"/>
  <c r="CN44" i="8"/>
  <c r="CO44" i="8" s="1"/>
  <c r="CL44" i="8"/>
  <c r="CM44" i="8" s="1"/>
  <c r="CJ44" i="8"/>
  <c r="CK44" i="8" s="1"/>
  <c r="CF44" i="8"/>
  <c r="CG44" i="8" s="1"/>
  <c r="CB44" i="8"/>
  <c r="CC44" i="8" s="1"/>
  <c r="BZ44" i="8"/>
  <c r="CA44" i="8" s="1"/>
  <c r="BX44" i="8"/>
  <c r="BY44" i="8" s="1"/>
  <c r="BT44" i="8"/>
  <c r="BP44" i="8"/>
  <c r="BN44" i="8"/>
  <c r="BL44" i="8"/>
  <c r="BE44" i="8"/>
  <c r="CR43" i="8"/>
  <c r="CS43" i="8" s="1"/>
  <c r="CO43" i="8"/>
  <c r="CN43" i="8"/>
  <c r="CL43" i="8"/>
  <c r="CM43" i="8" s="1"/>
  <c r="CK43" i="8"/>
  <c r="CJ43" i="8"/>
  <c r="CF43" i="8"/>
  <c r="CG43" i="8" s="1"/>
  <c r="CB43" i="8"/>
  <c r="CC43" i="8" s="1"/>
  <c r="BZ43" i="8"/>
  <c r="CA43" i="8" s="1"/>
  <c r="BX43" i="8"/>
  <c r="BY43" i="8" s="1"/>
  <c r="BT43" i="8"/>
  <c r="BP43" i="8"/>
  <c r="BN43" i="8"/>
  <c r="BL43" i="8"/>
  <c r="BE43" i="8"/>
  <c r="CP43" i="8" s="1"/>
  <c r="CQ43" i="8" s="1"/>
  <c r="CR42" i="8"/>
  <c r="CS42" i="8" s="1"/>
  <c r="CO42" i="8"/>
  <c r="CN42" i="8"/>
  <c r="CL42" i="8"/>
  <c r="CM42" i="8" s="1"/>
  <c r="CJ42" i="8"/>
  <c r="CK42" i="8" s="1"/>
  <c r="CF42" i="8"/>
  <c r="CG42" i="8" s="1"/>
  <c r="CB42" i="8"/>
  <c r="CC42" i="8" s="1"/>
  <c r="BZ42" i="8"/>
  <c r="CA42" i="8" s="1"/>
  <c r="BX42" i="8"/>
  <c r="BY42" i="8" s="1"/>
  <c r="BT42" i="8"/>
  <c r="BP42" i="8"/>
  <c r="BN42" i="8"/>
  <c r="BL42" i="8"/>
  <c r="BE42" i="8"/>
  <c r="CS41" i="8"/>
  <c r="CR41" i="8"/>
  <c r="CN41" i="8"/>
  <c r="CO41" i="8" s="1"/>
  <c r="CL41" i="8"/>
  <c r="CM41" i="8" s="1"/>
  <c r="CK41" i="8"/>
  <c r="CJ41" i="8"/>
  <c r="CF41" i="8"/>
  <c r="CG41" i="8" s="1"/>
  <c r="CB41" i="8"/>
  <c r="CC41" i="8" s="1"/>
  <c r="BZ41" i="8"/>
  <c r="CA41" i="8" s="1"/>
  <c r="BX41" i="8"/>
  <c r="BY41" i="8" s="1"/>
  <c r="BT41" i="8"/>
  <c r="BP41" i="8"/>
  <c r="BN41" i="8"/>
  <c r="BL41" i="8"/>
  <c r="BE41" i="8"/>
  <c r="CP41" i="8" s="1"/>
  <c r="CQ41" i="8" s="1"/>
  <c r="CS40" i="8"/>
  <c r="CR40" i="8"/>
  <c r="CN40" i="8"/>
  <c r="CO40" i="8" s="1"/>
  <c r="CM40" i="8"/>
  <c r="CL40" i="8"/>
  <c r="CJ40" i="8"/>
  <c r="CK40" i="8" s="1"/>
  <c r="CF40" i="8"/>
  <c r="CG40" i="8" s="1"/>
  <c r="CB40" i="8"/>
  <c r="CC40" i="8" s="1"/>
  <c r="BZ40" i="8"/>
  <c r="CA40" i="8" s="1"/>
  <c r="BX40" i="8"/>
  <c r="BY40" i="8" s="1"/>
  <c r="BT40" i="8"/>
  <c r="BP40" i="8"/>
  <c r="BN40" i="8"/>
  <c r="BL40" i="8"/>
  <c r="BE40" i="8"/>
  <c r="CR39" i="8"/>
  <c r="CS39" i="8" s="1"/>
  <c r="CN39" i="8"/>
  <c r="CO39" i="8" s="1"/>
  <c r="CM39" i="8"/>
  <c r="CL39" i="8"/>
  <c r="CJ39" i="8"/>
  <c r="CK39" i="8" s="1"/>
  <c r="CF39" i="8"/>
  <c r="CG39" i="8" s="1"/>
  <c r="CB39" i="8"/>
  <c r="CC39" i="8" s="1"/>
  <c r="BZ39" i="8"/>
  <c r="CA39" i="8" s="1"/>
  <c r="BX39" i="8"/>
  <c r="BY39" i="8" s="1"/>
  <c r="BT39" i="8"/>
  <c r="BP39" i="8"/>
  <c r="BN39" i="8"/>
  <c r="BL39" i="8"/>
  <c r="BE39" i="8"/>
  <c r="CP39" i="8" s="1"/>
  <c r="CQ39" i="8" s="1"/>
  <c r="CR38" i="8"/>
  <c r="CS38" i="8" s="1"/>
  <c r="CN38" i="8"/>
  <c r="CO38" i="8" s="1"/>
  <c r="CM38" i="8"/>
  <c r="CL38" i="8"/>
  <c r="CK38" i="8"/>
  <c r="CJ38" i="8"/>
  <c r="CF38" i="8"/>
  <c r="CG38" i="8" s="1"/>
  <c r="CB38" i="8"/>
  <c r="CC38" i="8" s="1"/>
  <c r="BZ38" i="8"/>
  <c r="CA38" i="8" s="1"/>
  <c r="BX38" i="8"/>
  <c r="BY38" i="8" s="1"/>
  <c r="BT38" i="8"/>
  <c r="BP38" i="8"/>
  <c r="BN38" i="8"/>
  <c r="BL38" i="8"/>
  <c r="BE38" i="8"/>
  <c r="CR37" i="8"/>
  <c r="CS37" i="8" s="1"/>
  <c r="CO37" i="8"/>
  <c r="CN37" i="8"/>
  <c r="CM37" i="8"/>
  <c r="CL37" i="8"/>
  <c r="CJ37" i="8"/>
  <c r="CK37" i="8" s="1"/>
  <c r="CF37" i="8"/>
  <c r="CG37" i="8" s="1"/>
  <c r="CB37" i="8"/>
  <c r="CC37" i="8" s="1"/>
  <c r="BZ37" i="8"/>
  <c r="CA37" i="8" s="1"/>
  <c r="BX37" i="8"/>
  <c r="BY37" i="8" s="1"/>
  <c r="BT37" i="8"/>
  <c r="BP37" i="8"/>
  <c r="BN37" i="8"/>
  <c r="BL37" i="8"/>
  <c r="BE37" i="8"/>
  <c r="CP37" i="8" s="1"/>
  <c r="CQ37" i="8" s="1"/>
  <c r="CR36" i="8"/>
  <c r="CS36" i="8" s="1"/>
  <c r="CO36" i="8"/>
  <c r="CN36" i="8"/>
  <c r="CL36" i="8"/>
  <c r="CM36" i="8" s="1"/>
  <c r="CJ36" i="8"/>
  <c r="CK36" i="8" s="1"/>
  <c r="CF36" i="8"/>
  <c r="CG36" i="8" s="1"/>
  <c r="CB36" i="8"/>
  <c r="CC36" i="8" s="1"/>
  <c r="BZ36" i="8"/>
  <c r="CA36" i="8" s="1"/>
  <c r="BX36" i="8"/>
  <c r="BY36" i="8" s="1"/>
  <c r="BT36" i="8"/>
  <c r="BP36" i="8"/>
  <c r="BN36" i="8"/>
  <c r="BL36" i="8"/>
  <c r="BE36" i="8"/>
  <c r="CS35" i="8"/>
  <c r="CR35" i="8"/>
  <c r="CN35" i="8"/>
  <c r="CO35" i="8" s="1"/>
  <c r="CL35" i="8"/>
  <c r="CM35" i="8" s="1"/>
  <c r="CJ35" i="8"/>
  <c r="CK35" i="8" s="1"/>
  <c r="CF35" i="8"/>
  <c r="CG35" i="8" s="1"/>
  <c r="CB35" i="8"/>
  <c r="CC35" i="8" s="1"/>
  <c r="BZ35" i="8"/>
  <c r="CA35" i="8" s="1"/>
  <c r="BX35" i="8"/>
  <c r="BY35" i="8" s="1"/>
  <c r="BT35" i="8"/>
  <c r="BP35" i="8"/>
  <c r="BN35" i="8"/>
  <c r="BL35" i="8"/>
  <c r="BE35" i="8"/>
  <c r="CP35" i="8" s="1"/>
  <c r="CQ35" i="8" s="1"/>
  <c r="CR34" i="8"/>
  <c r="CS34" i="8" s="1"/>
  <c r="CO34" i="8"/>
  <c r="CN34" i="8"/>
  <c r="CL34" i="8"/>
  <c r="CM34" i="8" s="1"/>
  <c r="CK34" i="8"/>
  <c r="CJ34" i="8"/>
  <c r="CF34" i="8"/>
  <c r="CG34" i="8" s="1"/>
  <c r="CB34" i="8"/>
  <c r="CC34" i="8" s="1"/>
  <c r="BZ34" i="8"/>
  <c r="CA34" i="8" s="1"/>
  <c r="BX34" i="8"/>
  <c r="BY34" i="8" s="1"/>
  <c r="BT34" i="8"/>
  <c r="BP34" i="8"/>
  <c r="BN34" i="8"/>
  <c r="BL34" i="8"/>
  <c r="BE34" i="8"/>
  <c r="CR33" i="8"/>
  <c r="CS33" i="8" s="1"/>
  <c r="CO33" i="8"/>
  <c r="CN33" i="8"/>
  <c r="CL33" i="8"/>
  <c r="CM33" i="8" s="1"/>
  <c r="CJ33" i="8"/>
  <c r="CK33" i="8" s="1"/>
  <c r="CF33" i="8"/>
  <c r="CG33" i="8" s="1"/>
  <c r="CB33" i="8"/>
  <c r="CC33" i="8" s="1"/>
  <c r="BZ33" i="8"/>
  <c r="CA33" i="8" s="1"/>
  <c r="BX33" i="8"/>
  <c r="BY33" i="8" s="1"/>
  <c r="BT33" i="8"/>
  <c r="BP33" i="8"/>
  <c r="BN33" i="8"/>
  <c r="BL33" i="8"/>
  <c r="BE33" i="8"/>
  <c r="CP33" i="8" s="1"/>
  <c r="CQ33" i="8" s="1"/>
  <c r="CR32" i="8"/>
  <c r="CS32" i="8" s="1"/>
  <c r="CN32" i="8"/>
  <c r="CO32" i="8" s="1"/>
  <c r="CL32" i="8"/>
  <c r="CM32" i="8" s="1"/>
  <c r="CK32" i="8"/>
  <c r="CJ32" i="8"/>
  <c r="CF32" i="8"/>
  <c r="CG32" i="8" s="1"/>
  <c r="CB32" i="8"/>
  <c r="CC32" i="8" s="1"/>
  <c r="BZ32" i="8"/>
  <c r="CA32" i="8" s="1"/>
  <c r="BX32" i="8"/>
  <c r="BY32" i="8" s="1"/>
  <c r="BT32" i="8"/>
  <c r="BP32" i="8"/>
  <c r="BN32" i="8"/>
  <c r="BL32" i="8"/>
  <c r="BE32" i="8"/>
  <c r="CS31" i="8"/>
  <c r="CR31" i="8"/>
  <c r="CN31" i="8"/>
  <c r="CO31" i="8" s="1"/>
  <c r="CL31" i="8"/>
  <c r="CM31" i="8" s="1"/>
  <c r="CJ31" i="8"/>
  <c r="CK31" i="8" s="1"/>
  <c r="CF31" i="8"/>
  <c r="CG31" i="8" s="1"/>
  <c r="CB31" i="8"/>
  <c r="CC31" i="8" s="1"/>
  <c r="BZ31" i="8"/>
  <c r="CA31" i="8" s="1"/>
  <c r="BX31" i="8"/>
  <c r="BY31" i="8" s="1"/>
  <c r="BT31" i="8"/>
  <c r="BP31" i="8"/>
  <c r="BN31" i="8"/>
  <c r="BL31" i="8"/>
  <c r="BE31" i="8"/>
  <c r="CR30" i="8"/>
  <c r="CS30" i="8" s="1"/>
  <c r="CO30" i="8"/>
  <c r="CN30" i="8"/>
  <c r="CL30" i="8"/>
  <c r="CM30" i="8" s="1"/>
  <c r="CJ30" i="8"/>
  <c r="CK30" i="8" s="1"/>
  <c r="CF30" i="8"/>
  <c r="CG30" i="8" s="1"/>
  <c r="CB30" i="8"/>
  <c r="CC30" i="8" s="1"/>
  <c r="BZ30" i="8"/>
  <c r="CA30" i="8" s="1"/>
  <c r="BX30" i="8"/>
  <c r="BY30" i="8" s="1"/>
  <c r="BT30" i="8"/>
  <c r="BP30" i="8"/>
  <c r="BN30" i="8"/>
  <c r="BL30" i="8"/>
  <c r="BE30" i="8"/>
  <c r="CS29" i="8"/>
  <c r="CR29" i="8"/>
  <c r="CN29" i="8"/>
  <c r="CO29" i="8" s="1"/>
  <c r="CL29" i="8"/>
  <c r="CM29" i="8" s="1"/>
  <c r="CJ29" i="8"/>
  <c r="CK29" i="8" s="1"/>
  <c r="CF29" i="8"/>
  <c r="CG29" i="8" s="1"/>
  <c r="CB29" i="8"/>
  <c r="CC29" i="8" s="1"/>
  <c r="CA29" i="8"/>
  <c r="BZ29" i="8"/>
  <c r="BX29" i="8"/>
  <c r="BY29" i="8" s="1"/>
  <c r="BT29" i="8"/>
  <c r="BP29" i="8"/>
  <c r="BN29" i="8"/>
  <c r="BL29" i="8"/>
  <c r="BE29" i="8"/>
  <c r="CP29" i="8" s="1"/>
  <c r="CQ29" i="8" s="1"/>
  <c r="CS28" i="8"/>
  <c r="CR28" i="8"/>
  <c r="CN28" i="8"/>
  <c r="CO28" i="8" s="1"/>
  <c r="CM28" i="8"/>
  <c r="CL28" i="8"/>
  <c r="CJ28" i="8"/>
  <c r="CK28" i="8" s="1"/>
  <c r="CF28" i="8"/>
  <c r="CG28" i="8" s="1"/>
  <c r="CB28" i="8"/>
  <c r="CC28" i="8" s="1"/>
  <c r="BZ28" i="8"/>
  <c r="CA28" i="8" s="1"/>
  <c r="BX28" i="8"/>
  <c r="BY28" i="8" s="1"/>
  <c r="BT28" i="8"/>
  <c r="BP28" i="8"/>
  <c r="BN28" i="8"/>
  <c r="BL28" i="8"/>
  <c r="BE28" i="8"/>
  <c r="CR26" i="8"/>
  <c r="CS26" i="8" s="1"/>
  <c r="CN26" i="8"/>
  <c r="CO26" i="8" s="1"/>
  <c r="CL26" i="8"/>
  <c r="CM26" i="8" s="1"/>
  <c r="CK26" i="8"/>
  <c r="CJ26" i="8"/>
  <c r="CF26" i="8"/>
  <c r="CG26" i="8" s="1"/>
  <c r="CB26" i="8"/>
  <c r="CC26" i="8" s="1"/>
  <c r="BZ26" i="8"/>
  <c r="CA26" i="8" s="1"/>
  <c r="BX26" i="8"/>
  <c r="BY26" i="8" s="1"/>
  <c r="BT26" i="8"/>
  <c r="BP26" i="8"/>
  <c r="BN26" i="8"/>
  <c r="BL26" i="8"/>
  <c r="BE26" i="8"/>
  <c r="CD26" i="8" s="1"/>
  <c r="CE26" i="8" s="1"/>
  <c r="CS25" i="8"/>
  <c r="CR25" i="8"/>
  <c r="CN25" i="8"/>
  <c r="CO25" i="8" s="1"/>
  <c r="CM25" i="8"/>
  <c r="CL25" i="8"/>
  <c r="CJ25" i="8"/>
  <c r="CK25" i="8" s="1"/>
  <c r="CF25" i="8"/>
  <c r="CG25" i="8" s="1"/>
  <c r="CB25" i="8"/>
  <c r="CC25" i="8" s="1"/>
  <c r="BZ25" i="8"/>
  <c r="CA25" i="8" s="1"/>
  <c r="BX25" i="8"/>
  <c r="BY25" i="8" s="1"/>
  <c r="BT25" i="8"/>
  <c r="BP25" i="8"/>
  <c r="BN25" i="8"/>
  <c r="BL25" i="8"/>
  <c r="BE25" i="8"/>
  <c r="CP25" i="8" s="1"/>
  <c r="CQ25" i="8" s="1"/>
  <c r="CS24" i="8"/>
  <c r="CR24" i="8"/>
  <c r="CN24" i="8"/>
  <c r="CO24" i="8" s="1"/>
  <c r="CM24" i="8"/>
  <c r="CL24" i="8"/>
  <c r="CJ24" i="8"/>
  <c r="CK24" i="8" s="1"/>
  <c r="CF24" i="8"/>
  <c r="CG24" i="8" s="1"/>
  <c r="CB24" i="8"/>
  <c r="CC24" i="8" s="1"/>
  <c r="BZ24" i="8"/>
  <c r="CA24" i="8" s="1"/>
  <c r="BX24" i="8"/>
  <c r="BY24" i="8" s="1"/>
  <c r="BT24" i="8"/>
  <c r="BP24" i="8"/>
  <c r="BN24" i="8"/>
  <c r="BL24" i="8"/>
  <c r="BE24" i="8"/>
  <c r="CD24" i="8" s="1"/>
  <c r="CE24" i="8" s="1"/>
  <c r="CS23" i="8"/>
  <c r="CR23" i="8"/>
  <c r="CN23" i="8"/>
  <c r="CO23" i="8" s="1"/>
  <c r="CM23" i="8"/>
  <c r="CL23" i="8"/>
  <c r="CK23" i="8"/>
  <c r="CJ23" i="8"/>
  <c r="CF23" i="8"/>
  <c r="CG23" i="8" s="1"/>
  <c r="CB23" i="8"/>
  <c r="CC23" i="8" s="1"/>
  <c r="BZ23" i="8"/>
  <c r="CA23" i="8" s="1"/>
  <c r="BX23" i="8"/>
  <c r="BY23" i="8" s="1"/>
  <c r="BT23" i="8"/>
  <c r="BP23" i="8"/>
  <c r="BN23" i="8"/>
  <c r="BL23" i="8"/>
  <c r="BE23" i="8"/>
  <c r="CP23" i="8" s="1"/>
  <c r="CQ23" i="8" s="1"/>
  <c r="CS22" i="8"/>
  <c r="CR22" i="8"/>
  <c r="CO22" i="8"/>
  <c r="CN22" i="8"/>
  <c r="CL22" i="8"/>
  <c r="CM22" i="8" s="1"/>
  <c r="CJ22" i="8"/>
  <c r="CK22" i="8" s="1"/>
  <c r="CF22" i="8"/>
  <c r="CG22" i="8" s="1"/>
  <c r="CB22" i="8"/>
  <c r="CC22" i="8" s="1"/>
  <c r="BZ22" i="8"/>
  <c r="CA22" i="8" s="1"/>
  <c r="BX22" i="8"/>
  <c r="BY22" i="8" s="1"/>
  <c r="BT22" i="8"/>
  <c r="BP22" i="8"/>
  <c r="BN22" i="8"/>
  <c r="BL22" i="8"/>
  <c r="BE22" i="8"/>
  <c r="CD22" i="8" s="1"/>
  <c r="CE22" i="8" s="1"/>
  <c r="CR21" i="8"/>
  <c r="CS21" i="8" s="1"/>
  <c r="CN21" i="8"/>
  <c r="CO21" i="8" s="1"/>
  <c r="CL21" i="8"/>
  <c r="CM21" i="8" s="1"/>
  <c r="CJ21" i="8"/>
  <c r="CK21" i="8" s="1"/>
  <c r="CF21" i="8"/>
  <c r="CG21" i="8" s="1"/>
  <c r="CB21" i="8"/>
  <c r="CC21" i="8" s="1"/>
  <c r="BZ21" i="8"/>
  <c r="CA21" i="8" s="1"/>
  <c r="BX21" i="8"/>
  <c r="BY21" i="8" s="1"/>
  <c r="BT21" i="8"/>
  <c r="BP21" i="8"/>
  <c r="BN21" i="8"/>
  <c r="BL21" i="8"/>
  <c r="BE21" i="8"/>
  <c r="CP21" i="8" s="1"/>
  <c r="CQ21" i="8" s="1"/>
  <c r="CS20" i="8"/>
  <c r="CR20" i="8"/>
  <c r="CO20" i="8"/>
  <c r="CN20" i="8"/>
  <c r="CL20" i="8"/>
  <c r="CM20" i="8" s="1"/>
  <c r="CK20" i="8"/>
  <c r="CJ20" i="8"/>
  <c r="CF20" i="8"/>
  <c r="CG20" i="8" s="1"/>
  <c r="CB20" i="8"/>
  <c r="CC20" i="8" s="1"/>
  <c r="BZ20" i="8"/>
  <c r="CA20" i="8" s="1"/>
  <c r="BX20" i="8"/>
  <c r="BY20" i="8" s="1"/>
  <c r="BT20" i="8"/>
  <c r="BP20" i="8"/>
  <c r="BN20" i="8"/>
  <c r="BL20" i="8"/>
  <c r="BE20" i="8"/>
  <c r="CD20" i="8" s="1"/>
  <c r="CE20" i="8" s="1"/>
  <c r="CS19" i="8"/>
  <c r="CR19" i="8"/>
  <c r="CO19" i="8"/>
  <c r="CN19" i="8"/>
  <c r="CL19" i="8"/>
  <c r="CM19" i="8" s="1"/>
  <c r="CJ19" i="8"/>
  <c r="CK19" i="8" s="1"/>
  <c r="CF19" i="8"/>
  <c r="CG19" i="8" s="1"/>
  <c r="CB19" i="8"/>
  <c r="CC19" i="8" s="1"/>
  <c r="BZ19" i="8"/>
  <c r="CA19" i="8" s="1"/>
  <c r="BX19" i="8"/>
  <c r="BY19" i="8" s="1"/>
  <c r="BT19" i="8"/>
  <c r="BP19" i="8"/>
  <c r="BN19" i="8"/>
  <c r="BL19" i="8"/>
  <c r="BE19" i="8"/>
  <c r="CP19" i="8" s="1"/>
  <c r="CQ19" i="8" s="1"/>
  <c r="CS18" i="8"/>
  <c r="CR18" i="8"/>
  <c r="CN18" i="8"/>
  <c r="CO18" i="8" s="1"/>
  <c r="CM18" i="8"/>
  <c r="CL18" i="8"/>
  <c r="CK18" i="8"/>
  <c r="CJ18" i="8"/>
  <c r="CF18" i="8"/>
  <c r="CG18" i="8" s="1"/>
  <c r="CB18" i="8"/>
  <c r="CC18" i="8" s="1"/>
  <c r="CA18" i="8"/>
  <c r="BZ18" i="8"/>
  <c r="BX18" i="8"/>
  <c r="BY18" i="8" s="1"/>
  <c r="BT18" i="8"/>
  <c r="BP18" i="8"/>
  <c r="BN18" i="8"/>
  <c r="BL18" i="8"/>
  <c r="BE18" i="8"/>
  <c r="CD18" i="8" s="1"/>
  <c r="CE18" i="8" s="1"/>
  <c r="CS17" i="8"/>
  <c r="CR17" i="8"/>
  <c r="CN17" i="8"/>
  <c r="CO17" i="8" s="1"/>
  <c r="CM17" i="8"/>
  <c r="CL17" i="8"/>
  <c r="CJ17" i="8"/>
  <c r="CK17" i="8" s="1"/>
  <c r="CF17" i="8"/>
  <c r="CG17" i="8" s="1"/>
  <c r="CB17" i="8"/>
  <c r="CC17" i="8" s="1"/>
  <c r="BZ17" i="8"/>
  <c r="CA17" i="8" s="1"/>
  <c r="BX17" i="8"/>
  <c r="BY17" i="8" s="1"/>
  <c r="BT17" i="8"/>
  <c r="BP17" i="8"/>
  <c r="BN17" i="8"/>
  <c r="BL17" i="8"/>
  <c r="BE17" i="8"/>
  <c r="CP17" i="8" s="1"/>
  <c r="CQ17" i="8" s="1"/>
  <c r="CS16" i="8"/>
  <c r="CR16" i="8"/>
  <c r="CN16" i="8"/>
  <c r="CO16" i="8" s="1"/>
  <c r="CM16" i="8"/>
  <c r="CL16" i="8"/>
  <c r="CK16" i="8"/>
  <c r="CJ16" i="8"/>
  <c r="CF16" i="8"/>
  <c r="CG16" i="8" s="1"/>
  <c r="CB16" i="8"/>
  <c r="CC16" i="8" s="1"/>
  <c r="BZ16" i="8"/>
  <c r="CA16" i="8" s="1"/>
  <c r="BX16" i="8"/>
  <c r="BY16" i="8" s="1"/>
  <c r="BT16" i="8"/>
  <c r="BP16" i="8"/>
  <c r="BN16" i="8"/>
  <c r="BL16" i="8"/>
  <c r="BE16" i="8"/>
  <c r="CD16" i="8" s="1"/>
  <c r="CE16" i="8" s="1"/>
  <c r="CS15" i="8"/>
  <c r="CR15" i="8"/>
  <c r="CO15" i="8"/>
  <c r="CN15" i="8"/>
  <c r="CL15" i="8"/>
  <c r="CM15" i="8" s="1"/>
  <c r="CK15" i="8"/>
  <c r="CJ15" i="8"/>
  <c r="CF15" i="8"/>
  <c r="CG15" i="8" s="1"/>
  <c r="CB15" i="8"/>
  <c r="CC15" i="8" s="1"/>
  <c r="BZ15" i="8"/>
  <c r="CA15" i="8" s="1"/>
  <c r="BX15" i="8"/>
  <c r="BY15" i="8" s="1"/>
  <c r="BT15" i="8"/>
  <c r="BP15" i="8"/>
  <c r="BN15" i="8"/>
  <c r="BL15" i="8"/>
  <c r="BE15" i="8"/>
  <c r="CP15" i="8" s="1"/>
  <c r="CQ15" i="8" s="1"/>
  <c r="CS14" i="8"/>
  <c r="CR14" i="8"/>
  <c r="CO14" i="8"/>
  <c r="CN14" i="8"/>
  <c r="CL14" i="8"/>
  <c r="CM14" i="8" s="1"/>
  <c r="CJ14" i="8"/>
  <c r="CK14" i="8" s="1"/>
  <c r="CF14" i="8"/>
  <c r="CG14" i="8" s="1"/>
  <c r="CB14" i="8"/>
  <c r="CC14" i="8" s="1"/>
  <c r="BZ14" i="8"/>
  <c r="CA14" i="8" s="1"/>
  <c r="BX14" i="8"/>
  <c r="BY14" i="8" s="1"/>
  <c r="BT14" i="8"/>
  <c r="BP14" i="8"/>
  <c r="BN14" i="8"/>
  <c r="BL14" i="8"/>
  <c r="BE14" i="8"/>
  <c r="CD14" i="8" s="1"/>
  <c r="CE14" i="8" s="1"/>
  <c r="CR13" i="8"/>
  <c r="CS13" i="8" s="1"/>
  <c r="CN13" i="8"/>
  <c r="CO13" i="8" s="1"/>
  <c r="CL13" i="8"/>
  <c r="CM13" i="8" s="1"/>
  <c r="CK13" i="8"/>
  <c r="CJ13" i="8"/>
  <c r="CF13" i="8"/>
  <c r="CG13" i="8" s="1"/>
  <c r="CB13" i="8"/>
  <c r="CC13" i="8" s="1"/>
  <c r="BZ13" i="8"/>
  <c r="CA13" i="8" s="1"/>
  <c r="BX13" i="8"/>
  <c r="BY13" i="8" s="1"/>
  <c r="BT13" i="8"/>
  <c r="BP13" i="8"/>
  <c r="BN13" i="8"/>
  <c r="BL13" i="8"/>
  <c r="BE13" i="8"/>
  <c r="CP13" i="8" s="1"/>
  <c r="CQ13" i="8" s="1"/>
  <c r="CS11" i="8"/>
  <c r="CR11" i="8"/>
  <c r="CN11" i="8"/>
  <c r="CO11" i="8" s="1"/>
  <c r="CL11" i="8"/>
  <c r="CM11" i="8" s="1"/>
  <c r="CJ11" i="8"/>
  <c r="CK11" i="8" s="1"/>
  <c r="CF11" i="8"/>
  <c r="CG11" i="8" s="1"/>
  <c r="CB11" i="8"/>
  <c r="CC11" i="8" s="1"/>
  <c r="BZ11" i="8"/>
  <c r="CA11" i="8" s="1"/>
  <c r="BX11" i="8"/>
  <c r="BY11" i="8" s="1"/>
  <c r="BT11" i="8"/>
  <c r="BP11" i="8"/>
  <c r="BN11" i="8"/>
  <c r="BL11" i="8"/>
  <c r="BE11" i="8"/>
  <c r="CP11" i="8" s="1"/>
  <c r="CQ11" i="8" s="1"/>
  <c r="AS62" i="7"/>
  <c r="AW62" i="7" s="1"/>
  <c r="AG62" i="7"/>
  <c r="AK62" i="7" s="1"/>
  <c r="U62" i="7"/>
  <c r="Y62" i="7" s="1"/>
  <c r="I62" i="7"/>
  <c r="M62" i="7" s="1"/>
  <c r="AS60" i="7"/>
  <c r="AW60" i="7" s="1"/>
  <c r="AK60" i="7"/>
  <c r="AG60" i="7"/>
  <c r="U60" i="7"/>
  <c r="Y60" i="7" s="1"/>
  <c r="I60" i="7"/>
  <c r="M60" i="7" s="1"/>
  <c r="AS59" i="7"/>
  <c r="AW59" i="7" s="1"/>
  <c r="AG59" i="7"/>
  <c r="AK59" i="7" s="1"/>
  <c r="U59" i="7"/>
  <c r="Y59" i="7" s="1"/>
  <c r="I59" i="7"/>
  <c r="M59" i="7" s="1"/>
  <c r="AS58" i="7"/>
  <c r="AW58" i="7" s="1"/>
  <c r="AK58" i="7"/>
  <c r="AG58" i="7"/>
  <c r="U58" i="7"/>
  <c r="Y58" i="7" s="1"/>
  <c r="I58" i="7"/>
  <c r="M58" i="7" s="1"/>
  <c r="AS57" i="7"/>
  <c r="AW57" i="7" s="1"/>
  <c r="AG57" i="7"/>
  <c r="AK57" i="7" s="1"/>
  <c r="U57" i="7"/>
  <c r="Y57" i="7" s="1"/>
  <c r="I57" i="7"/>
  <c r="M57" i="7" s="1"/>
  <c r="AS56" i="7"/>
  <c r="AW56" i="7" s="1"/>
  <c r="AK56" i="7"/>
  <c r="AG56" i="7"/>
  <c r="U56" i="7"/>
  <c r="Y56" i="7" s="1"/>
  <c r="I56" i="7"/>
  <c r="M56" i="7" s="1"/>
  <c r="AS55" i="7"/>
  <c r="AW55" i="7" s="1"/>
  <c r="AG55" i="7"/>
  <c r="AK55" i="7" s="1"/>
  <c r="U55" i="7"/>
  <c r="Y55" i="7" s="1"/>
  <c r="I55" i="7"/>
  <c r="M55" i="7" s="1"/>
  <c r="AS54" i="7"/>
  <c r="AW54" i="7" s="1"/>
  <c r="AK54" i="7"/>
  <c r="AG54" i="7"/>
  <c r="Y54" i="7"/>
  <c r="U54" i="7"/>
  <c r="M54" i="7"/>
  <c r="I54" i="7"/>
  <c r="AS53" i="7"/>
  <c r="AW53" i="7" s="1"/>
  <c r="AG53" i="7"/>
  <c r="AK53" i="7" s="1"/>
  <c r="U53" i="7"/>
  <c r="Y53" i="7" s="1"/>
  <c r="I53" i="7"/>
  <c r="M53" i="7" s="1"/>
  <c r="AS52" i="7"/>
  <c r="AW52" i="7" s="1"/>
  <c r="AK52" i="7"/>
  <c r="AG52" i="7"/>
  <c r="U52" i="7"/>
  <c r="Y52" i="7" s="1"/>
  <c r="M52" i="7"/>
  <c r="I52" i="7"/>
  <c r="AS51" i="7"/>
  <c r="AW51" i="7" s="1"/>
  <c r="AG51" i="7"/>
  <c r="AK51" i="7" s="1"/>
  <c r="U51" i="7"/>
  <c r="Y51" i="7" s="1"/>
  <c r="I51" i="7"/>
  <c r="M51" i="7" s="1"/>
  <c r="AS50" i="7"/>
  <c r="AW50" i="7" s="1"/>
  <c r="AK50" i="7"/>
  <c r="AG50" i="7"/>
  <c r="U50" i="7"/>
  <c r="Y50" i="7" s="1"/>
  <c r="M50" i="7"/>
  <c r="I50" i="7"/>
  <c r="AS49" i="7"/>
  <c r="AW49" i="7" s="1"/>
  <c r="AG49" i="7"/>
  <c r="AK49" i="7" s="1"/>
  <c r="U49" i="7"/>
  <c r="Y49" i="7" s="1"/>
  <c r="I49" i="7"/>
  <c r="M49" i="7" s="1"/>
  <c r="AS48" i="7"/>
  <c r="AW48" i="7" s="1"/>
  <c r="AG48" i="7"/>
  <c r="AK48" i="7" s="1"/>
  <c r="U48" i="7"/>
  <c r="Y48" i="7" s="1"/>
  <c r="M48" i="7"/>
  <c r="I48" i="7"/>
  <c r="AS47" i="7"/>
  <c r="AW47" i="7" s="1"/>
  <c r="AG47" i="7"/>
  <c r="AK47" i="7" s="1"/>
  <c r="U47" i="7"/>
  <c r="Y47" i="7" s="1"/>
  <c r="I47" i="7"/>
  <c r="M47" i="7" s="1"/>
  <c r="AS46" i="7"/>
  <c r="AW46" i="7" s="1"/>
  <c r="AG46" i="7"/>
  <c r="AK46" i="7" s="1"/>
  <c r="U46" i="7"/>
  <c r="Y46" i="7" s="1"/>
  <c r="M46" i="7"/>
  <c r="I46" i="7"/>
  <c r="AS45" i="7"/>
  <c r="AW45" i="7" s="1"/>
  <c r="AG45" i="7"/>
  <c r="AK45" i="7" s="1"/>
  <c r="U45" i="7"/>
  <c r="Y45" i="7" s="1"/>
  <c r="I45" i="7"/>
  <c r="M45" i="7" s="1"/>
  <c r="AS44" i="7"/>
  <c r="AW44" i="7" s="1"/>
  <c r="AG44" i="7"/>
  <c r="AK44" i="7" s="1"/>
  <c r="U44" i="7"/>
  <c r="Y44" i="7" s="1"/>
  <c r="M44" i="7"/>
  <c r="I44" i="7"/>
  <c r="AS43" i="7"/>
  <c r="AW43" i="7" s="1"/>
  <c r="AG43" i="7"/>
  <c r="AK43" i="7" s="1"/>
  <c r="U43" i="7"/>
  <c r="Y43" i="7" s="1"/>
  <c r="I43" i="7"/>
  <c r="M43" i="7" s="1"/>
  <c r="AS42" i="7"/>
  <c r="AW42" i="7" s="1"/>
  <c r="AG42" i="7"/>
  <c r="AK42" i="7" s="1"/>
  <c r="U42" i="7"/>
  <c r="Y42" i="7" s="1"/>
  <c r="M42" i="7"/>
  <c r="I42" i="7"/>
  <c r="AS41" i="7"/>
  <c r="AW41" i="7" s="1"/>
  <c r="AG41" i="7"/>
  <c r="AK41" i="7" s="1"/>
  <c r="U41" i="7"/>
  <c r="Y41" i="7" s="1"/>
  <c r="I41" i="7"/>
  <c r="M41" i="7" s="1"/>
  <c r="AS40" i="7"/>
  <c r="AW40" i="7" s="1"/>
  <c r="AG40" i="7"/>
  <c r="AK40" i="7" s="1"/>
  <c r="U40" i="7"/>
  <c r="Y40" i="7" s="1"/>
  <c r="M40" i="7"/>
  <c r="I40" i="7"/>
  <c r="AS39" i="7"/>
  <c r="AW39" i="7" s="1"/>
  <c r="AG39" i="7"/>
  <c r="AK39" i="7" s="1"/>
  <c r="U39" i="7"/>
  <c r="Y39" i="7" s="1"/>
  <c r="I39" i="7"/>
  <c r="M39" i="7" s="1"/>
  <c r="AS38" i="7"/>
  <c r="AW38" i="7" s="1"/>
  <c r="AG38" i="7"/>
  <c r="AK38" i="7" s="1"/>
  <c r="U38" i="7"/>
  <c r="Y38" i="7" s="1"/>
  <c r="M38" i="7"/>
  <c r="I38" i="7"/>
  <c r="AS37" i="7"/>
  <c r="AW37" i="7" s="1"/>
  <c r="AG37" i="7"/>
  <c r="AK37" i="7" s="1"/>
  <c r="U37" i="7"/>
  <c r="Y37" i="7" s="1"/>
  <c r="I37" i="7"/>
  <c r="M37" i="7" s="1"/>
  <c r="AS36" i="7"/>
  <c r="AW36" i="7" s="1"/>
  <c r="AG36" i="7"/>
  <c r="AK36" i="7" s="1"/>
  <c r="U36" i="7"/>
  <c r="Y36" i="7" s="1"/>
  <c r="M36" i="7"/>
  <c r="I36" i="7"/>
  <c r="AS35" i="7"/>
  <c r="AW35" i="7" s="1"/>
  <c r="AG35" i="7"/>
  <c r="AK35" i="7" s="1"/>
  <c r="U35" i="7"/>
  <c r="Y35" i="7" s="1"/>
  <c r="I35" i="7"/>
  <c r="M35" i="7" s="1"/>
  <c r="AS34" i="7"/>
  <c r="AW34" i="7" s="1"/>
  <c r="AG34" i="7"/>
  <c r="AK34" i="7" s="1"/>
  <c r="U34" i="7"/>
  <c r="Y34" i="7" s="1"/>
  <c r="M34" i="7"/>
  <c r="I34" i="7"/>
  <c r="AS33" i="7"/>
  <c r="AW33" i="7" s="1"/>
  <c r="AG33" i="7"/>
  <c r="AK33" i="7" s="1"/>
  <c r="U33" i="7"/>
  <c r="Y33" i="7" s="1"/>
  <c r="I33" i="7"/>
  <c r="M33" i="7" s="1"/>
  <c r="AS32" i="7"/>
  <c r="AW32" i="7" s="1"/>
  <c r="AG32" i="7"/>
  <c r="AK32" i="7" s="1"/>
  <c r="U32" i="7"/>
  <c r="Y32" i="7" s="1"/>
  <c r="M32" i="7"/>
  <c r="I32" i="7"/>
  <c r="AS31" i="7"/>
  <c r="AW31" i="7" s="1"/>
  <c r="AG31" i="7"/>
  <c r="AK31" i="7" s="1"/>
  <c r="U31" i="7"/>
  <c r="Y31" i="7" s="1"/>
  <c r="I31" i="7"/>
  <c r="M31" i="7" s="1"/>
  <c r="AS30" i="7"/>
  <c r="AW30" i="7" s="1"/>
  <c r="AG30" i="7"/>
  <c r="AK30" i="7" s="1"/>
  <c r="U30" i="7"/>
  <c r="Y30" i="7" s="1"/>
  <c r="M30" i="7"/>
  <c r="I30" i="7"/>
  <c r="AS29" i="7"/>
  <c r="AW29" i="7" s="1"/>
  <c r="AG29" i="7"/>
  <c r="AK29" i="7" s="1"/>
  <c r="U29" i="7"/>
  <c r="Y29" i="7" s="1"/>
  <c r="I29" i="7"/>
  <c r="M29" i="7" s="1"/>
  <c r="AS28" i="7"/>
  <c r="AW28" i="7" s="1"/>
  <c r="AG28" i="7"/>
  <c r="AK28" i="7" s="1"/>
  <c r="U28" i="7"/>
  <c r="Y28" i="7" s="1"/>
  <c r="M28" i="7"/>
  <c r="I28" i="7"/>
  <c r="AS26" i="7"/>
  <c r="AW26" i="7" s="1"/>
  <c r="AG26" i="7"/>
  <c r="AK26" i="7" s="1"/>
  <c r="U26" i="7"/>
  <c r="Y26" i="7" s="1"/>
  <c r="I26" i="7"/>
  <c r="M26" i="7" s="1"/>
  <c r="AS25" i="7"/>
  <c r="AW25" i="7" s="1"/>
  <c r="AG25" i="7"/>
  <c r="AK25" i="7" s="1"/>
  <c r="U25" i="7"/>
  <c r="Y25" i="7" s="1"/>
  <c r="M25" i="7"/>
  <c r="I25" i="7"/>
  <c r="AS24" i="7"/>
  <c r="AW24" i="7" s="1"/>
  <c r="AG24" i="7"/>
  <c r="AK24" i="7" s="1"/>
  <c r="U24" i="7"/>
  <c r="Y24" i="7" s="1"/>
  <c r="I24" i="7"/>
  <c r="M24" i="7" s="1"/>
  <c r="AS23" i="7"/>
  <c r="AW23" i="7" s="1"/>
  <c r="AG23" i="7"/>
  <c r="AK23" i="7" s="1"/>
  <c r="U23" i="7"/>
  <c r="Y23" i="7" s="1"/>
  <c r="M23" i="7"/>
  <c r="I23" i="7"/>
  <c r="AS22" i="7"/>
  <c r="AW22" i="7" s="1"/>
  <c r="AG22" i="7"/>
  <c r="AK22" i="7" s="1"/>
  <c r="U22" i="7"/>
  <c r="Y22" i="7" s="1"/>
  <c r="I22" i="7"/>
  <c r="M22" i="7" s="1"/>
  <c r="AS21" i="7"/>
  <c r="AW21" i="7" s="1"/>
  <c r="AG21" i="7"/>
  <c r="AK21" i="7" s="1"/>
  <c r="U21" i="7"/>
  <c r="Y21" i="7" s="1"/>
  <c r="M21" i="7"/>
  <c r="I21" i="7"/>
  <c r="AS20" i="7"/>
  <c r="AW20" i="7" s="1"/>
  <c r="AG20" i="7"/>
  <c r="AK20" i="7" s="1"/>
  <c r="U20" i="7"/>
  <c r="Y20" i="7" s="1"/>
  <c r="I20" i="7"/>
  <c r="M20" i="7" s="1"/>
  <c r="AS19" i="7"/>
  <c r="AW19" i="7" s="1"/>
  <c r="AG19" i="7"/>
  <c r="AK19" i="7" s="1"/>
  <c r="U19" i="7"/>
  <c r="Y19" i="7" s="1"/>
  <c r="M19" i="7"/>
  <c r="I19" i="7"/>
  <c r="AS18" i="7"/>
  <c r="AW18" i="7" s="1"/>
  <c r="AG18" i="7"/>
  <c r="AK18" i="7" s="1"/>
  <c r="U18" i="7"/>
  <c r="Y18" i="7" s="1"/>
  <c r="I18" i="7"/>
  <c r="M18" i="7" s="1"/>
  <c r="AW17" i="7"/>
  <c r="AS17" i="7"/>
  <c r="AG17" i="7"/>
  <c r="AK17" i="7" s="1"/>
  <c r="Y17" i="7"/>
  <c r="U17" i="7"/>
  <c r="I17" i="7"/>
  <c r="M17" i="7" s="1"/>
  <c r="AW16" i="7"/>
  <c r="AS16" i="7"/>
  <c r="AG16" i="7"/>
  <c r="AK16" i="7" s="1"/>
  <c r="Y16" i="7"/>
  <c r="U16" i="7"/>
  <c r="I16" i="7"/>
  <c r="M16" i="7" s="1"/>
  <c r="AW15" i="7"/>
  <c r="AS15" i="7"/>
  <c r="AG15" i="7"/>
  <c r="AK15" i="7" s="1"/>
  <c r="Y15" i="7"/>
  <c r="U15" i="7"/>
  <c r="I15" i="7"/>
  <c r="M15" i="7" s="1"/>
  <c r="AW14" i="7"/>
  <c r="AS14" i="7"/>
  <c r="AG14" i="7"/>
  <c r="AK14" i="7" s="1"/>
  <c r="Y14" i="7"/>
  <c r="U14" i="7"/>
  <c r="I14" i="7"/>
  <c r="M14" i="7" s="1"/>
  <c r="AW13" i="7"/>
  <c r="AS13" i="7"/>
  <c r="AG13" i="7"/>
  <c r="AK13" i="7" s="1"/>
  <c r="Y13" i="7"/>
  <c r="U13" i="7"/>
  <c r="I13" i="7"/>
  <c r="M13" i="7" s="1"/>
  <c r="AW11" i="7"/>
  <c r="AS11" i="7"/>
  <c r="AG11" i="7"/>
  <c r="AK11" i="7" s="1"/>
  <c r="Y11" i="7"/>
  <c r="U11" i="7"/>
  <c r="I11" i="7"/>
  <c r="M11" i="7" s="1"/>
  <c r="AS62" i="8"/>
  <c r="AW62" i="8" s="1"/>
  <c r="AG62" i="8"/>
  <c r="AK62" i="8" s="1"/>
  <c r="U62" i="8"/>
  <c r="Y62" i="8" s="1"/>
  <c r="M62" i="8"/>
  <c r="I62" i="8"/>
  <c r="AS60" i="8"/>
  <c r="AW60" i="8" s="1"/>
  <c r="AG60" i="8"/>
  <c r="AK60" i="8" s="1"/>
  <c r="U60" i="8"/>
  <c r="Y60" i="8" s="1"/>
  <c r="I60" i="8"/>
  <c r="M60" i="8" s="1"/>
  <c r="AS59" i="8"/>
  <c r="AW59" i="8" s="1"/>
  <c r="AG59" i="8"/>
  <c r="AK59" i="8" s="1"/>
  <c r="U59" i="8"/>
  <c r="Y59" i="8" s="1"/>
  <c r="M59" i="8"/>
  <c r="I59" i="8"/>
  <c r="AS58" i="8"/>
  <c r="AW58" i="8" s="1"/>
  <c r="AG58" i="8"/>
  <c r="AK58" i="8" s="1"/>
  <c r="U58" i="8"/>
  <c r="Y58" i="8" s="1"/>
  <c r="I58" i="8"/>
  <c r="M58" i="8" s="1"/>
  <c r="AS57" i="8"/>
  <c r="AW57" i="8" s="1"/>
  <c r="AG57" i="8"/>
  <c r="AK57" i="8" s="1"/>
  <c r="U57" i="8"/>
  <c r="Y57" i="8" s="1"/>
  <c r="M57" i="8"/>
  <c r="I57" i="8"/>
  <c r="AS56" i="8"/>
  <c r="AW56" i="8" s="1"/>
  <c r="AG56" i="8"/>
  <c r="AK56" i="8" s="1"/>
  <c r="U56" i="8"/>
  <c r="Y56" i="8" s="1"/>
  <c r="I56" i="8"/>
  <c r="M56" i="8" s="1"/>
  <c r="AS55" i="8"/>
  <c r="AW55" i="8" s="1"/>
  <c r="AG55" i="8"/>
  <c r="AK55" i="8" s="1"/>
  <c r="U55" i="8"/>
  <c r="Y55" i="8" s="1"/>
  <c r="M55" i="8"/>
  <c r="I55" i="8"/>
  <c r="AS54" i="8"/>
  <c r="AW54" i="8" s="1"/>
  <c r="AG54" i="8"/>
  <c r="AK54" i="8" s="1"/>
  <c r="U54" i="8"/>
  <c r="Y54" i="8" s="1"/>
  <c r="I54" i="8"/>
  <c r="M54" i="8" s="1"/>
  <c r="AS53" i="8"/>
  <c r="AW53" i="8" s="1"/>
  <c r="AG53" i="8"/>
  <c r="AK53" i="8" s="1"/>
  <c r="U53" i="8"/>
  <c r="Y53" i="8" s="1"/>
  <c r="M53" i="8"/>
  <c r="I53" i="8"/>
  <c r="AS52" i="8"/>
  <c r="AW52" i="8" s="1"/>
  <c r="AG52" i="8"/>
  <c r="AK52" i="8" s="1"/>
  <c r="U52" i="8"/>
  <c r="Y52" i="8" s="1"/>
  <c r="I52" i="8"/>
  <c r="M52" i="8" s="1"/>
  <c r="AS51" i="8"/>
  <c r="AW51" i="8" s="1"/>
  <c r="AG51" i="8"/>
  <c r="AK51" i="8" s="1"/>
  <c r="U51" i="8"/>
  <c r="Y51" i="8" s="1"/>
  <c r="M51" i="8"/>
  <c r="I51" i="8"/>
  <c r="AS50" i="8"/>
  <c r="AW50" i="8" s="1"/>
  <c r="AG50" i="8"/>
  <c r="AK50" i="8" s="1"/>
  <c r="U50" i="8"/>
  <c r="Y50" i="8" s="1"/>
  <c r="I50" i="8"/>
  <c r="M50" i="8" s="1"/>
  <c r="AS49" i="8"/>
  <c r="AW49" i="8" s="1"/>
  <c r="AG49" i="8"/>
  <c r="AK49" i="8" s="1"/>
  <c r="U49" i="8"/>
  <c r="Y49" i="8" s="1"/>
  <c r="M49" i="8"/>
  <c r="I49" i="8"/>
  <c r="AS48" i="8"/>
  <c r="AW48" i="8" s="1"/>
  <c r="AG48" i="8"/>
  <c r="AK48" i="8" s="1"/>
  <c r="U48" i="8"/>
  <c r="Y48" i="8" s="1"/>
  <c r="I48" i="8"/>
  <c r="M48" i="8" s="1"/>
  <c r="AS47" i="8"/>
  <c r="AW47" i="8" s="1"/>
  <c r="AG47" i="8"/>
  <c r="AK47" i="8" s="1"/>
  <c r="U47" i="8"/>
  <c r="Y47" i="8" s="1"/>
  <c r="M47" i="8"/>
  <c r="I47" i="8"/>
  <c r="AS46" i="8"/>
  <c r="AW46" i="8" s="1"/>
  <c r="AG46" i="8"/>
  <c r="AK46" i="8" s="1"/>
  <c r="U46" i="8"/>
  <c r="Y46" i="8" s="1"/>
  <c r="I46" i="8"/>
  <c r="M46" i="8" s="1"/>
  <c r="AS45" i="8"/>
  <c r="AW45" i="8" s="1"/>
  <c r="AG45" i="8"/>
  <c r="AK45" i="8" s="1"/>
  <c r="U45" i="8"/>
  <c r="Y45" i="8" s="1"/>
  <c r="M45" i="8"/>
  <c r="I45" i="8"/>
  <c r="AS44" i="8"/>
  <c r="AW44" i="8" s="1"/>
  <c r="AG44" i="8"/>
  <c r="AK44" i="8" s="1"/>
  <c r="U44" i="8"/>
  <c r="Y44" i="8" s="1"/>
  <c r="I44" i="8"/>
  <c r="M44" i="8" s="1"/>
  <c r="AS43" i="8"/>
  <c r="AW43" i="8" s="1"/>
  <c r="AG43" i="8"/>
  <c r="AK43" i="8" s="1"/>
  <c r="U43" i="8"/>
  <c r="Y43" i="8" s="1"/>
  <c r="M43" i="8"/>
  <c r="I43" i="8"/>
  <c r="AS42" i="8"/>
  <c r="AW42" i="8" s="1"/>
  <c r="AG42" i="8"/>
  <c r="AK42" i="8" s="1"/>
  <c r="U42" i="8"/>
  <c r="Y42" i="8" s="1"/>
  <c r="M42" i="8"/>
  <c r="I42" i="8"/>
  <c r="AS41" i="8"/>
  <c r="AW41" i="8" s="1"/>
  <c r="AG41" i="8"/>
  <c r="AK41" i="8" s="1"/>
  <c r="U41" i="8"/>
  <c r="Y41" i="8" s="1"/>
  <c r="M41" i="8"/>
  <c r="I41" i="8"/>
  <c r="AS40" i="8"/>
  <c r="AW40" i="8" s="1"/>
  <c r="AG40" i="8"/>
  <c r="AK40" i="8" s="1"/>
  <c r="U40" i="8"/>
  <c r="Y40" i="8" s="1"/>
  <c r="M40" i="8"/>
  <c r="I40" i="8"/>
  <c r="AS39" i="8"/>
  <c r="AW39" i="8" s="1"/>
  <c r="AG39" i="8"/>
  <c r="AK39" i="8" s="1"/>
  <c r="U39" i="8"/>
  <c r="Y39" i="8" s="1"/>
  <c r="M39" i="8"/>
  <c r="I39" i="8"/>
  <c r="AS38" i="8"/>
  <c r="AW38" i="8" s="1"/>
  <c r="AG38" i="8"/>
  <c r="AK38" i="8" s="1"/>
  <c r="U38" i="8"/>
  <c r="Y38" i="8" s="1"/>
  <c r="M38" i="8"/>
  <c r="I38" i="8"/>
  <c r="AS37" i="8"/>
  <c r="AW37" i="8" s="1"/>
  <c r="AG37" i="8"/>
  <c r="AK37" i="8" s="1"/>
  <c r="U37" i="8"/>
  <c r="Y37" i="8" s="1"/>
  <c r="M37" i="8"/>
  <c r="I37" i="8"/>
  <c r="AS36" i="8"/>
  <c r="AW36" i="8" s="1"/>
  <c r="AG36" i="8"/>
  <c r="AK36" i="8" s="1"/>
  <c r="U36" i="8"/>
  <c r="Y36" i="8" s="1"/>
  <c r="M36" i="8"/>
  <c r="I36" i="8"/>
  <c r="AS35" i="8"/>
  <c r="AW35" i="8" s="1"/>
  <c r="AG35" i="8"/>
  <c r="AK35" i="8" s="1"/>
  <c r="U35" i="8"/>
  <c r="Y35" i="8" s="1"/>
  <c r="M35" i="8"/>
  <c r="I35" i="8"/>
  <c r="AS34" i="8"/>
  <c r="AW34" i="8" s="1"/>
  <c r="AG34" i="8"/>
  <c r="AK34" i="8" s="1"/>
  <c r="U34" i="8"/>
  <c r="Y34" i="8" s="1"/>
  <c r="M34" i="8"/>
  <c r="I34" i="8"/>
  <c r="AS33" i="8"/>
  <c r="AW33" i="8" s="1"/>
  <c r="AG33" i="8"/>
  <c r="AK33" i="8" s="1"/>
  <c r="U33" i="8"/>
  <c r="Y33" i="8" s="1"/>
  <c r="M33" i="8"/>
  <c r="I33" i="8"/>
  <c r="AS32" i="8"/>
  <c r="AW32" i="8" s="1"/>
  <c r="AG32" i="8"/>
  <c r="AK32" i="8" s="1"/>
  <c r="U32" i="8"/>
  <c r="Y32" i="8" s="1"/>
  <c r="M32" i="8"/>
  <c r="I32" i="8"/>
  <c r="AS31" i="8"/>
  <c r="AW31" i="8" s="1"/>
  <c r="AG31" i="8"/>
  <c r="AK31" i="8" s="1"/>
  <c r="U31" i="8"/>
  <c r="Y31" i="8" s="1"/>
  <c r="M31" i="8"/>
  <c r="I31" i="8"/>
  <c r="AS30" i="8"/>
  <c r="AW30" i="8" s="1"/>
  <c r="AG30" i="8"/>
  <c r="AK30" i="8" s="1"/>
  <c r="U30" i="8"/>
  <c r="Y30" i="8" s="1"/>
  <c r="M30" i="8"/>
  <c r="I30" i="8"/>
  <c r="AS29" i="8"/>
  <c r="AW29" i="8" s="1"/>
  <c r="AG29" i="8"/>
  <c r="AK29" i="8" s="1"/>
  <c r="U29" i="8"/>
  <c r="Y29" i="8" s="1"/>
  <c r="M29" i="8"/>
  <c r="I29" i="8"/>
  <c r="AS28" i="8"/>
  <c r="AW28" i="8" s="1"/>
  <c r="AG28" i="8"/>
  <c r="AK28" i="8" s="1"/>
  <c r="U28" i="8"/>
  <c r="Y28" i="8" s="1"/>
  <c r="M28" i="8"/>
  <c r="I28" i="8"/>
  <c r="AS26" i="8"/>
  <c r="AW26" i="8" s="1"/>
  <c r="AG26" i="8"/>
  <c r="AK26" i="8" s="1"/>
  <c r="U26" i="8"/>
  <c r="Y26" i="8" s="1"/>
  <c r="M26" i="8"/>
  <c r="I26" i="8"/>
  <c r="AS25" i="8"/>
  <c r="AW25" i="8" s="1"/>
  <c r="AG25" i="8"/>
  <c r="AK25" i="8" s="1"/>
  <c r="U25" i="8"/>
  <c r="Y25" i="8" s="1"/>
  <c r="M25" i="8"/>
  <c r="I25" i="8"/>
  <c r="AS24" i="8"/>
  <c r="AW24" i="8" s="1"/>
  <c r="AG24" i="8"/>
  <c r="AK24" i="8" s="1"/>
  <c r="U24" i="8"/>
  <c r="Y24" i="8" s="1"/>
  <c r="M24" i="8"/>
  <c r="I24" i="8"/>
  <c r="AS23" i="8"/>
  <c r="AW23" i="8" s="1"/>
  <c r="AG23" i="8"/>
  <c r="AK23" i="8" s="1"/>
  <c r="U23" i="8"/>
  <c r="Y23" i="8" s="1"/>
  <c r="M23" i="8"/>
  <c r="I23" i="8"/>
  <c r="AS22" i="8"/>
  <c r="AW22" i="8" s="1"/>
  <c r="AG22" i="8"/>
  <c r="AK22" i="8" s="1"/>
  <c r="U22" i="8"/>
  <c r="Y22" i="8" s="1"/>
  <c r="M22" i="8"/>
  <c r="I22" i="8"/>
  <c r="AS21" i="8"/>
  <c r="AW21" i="8" s="1"/>
  <c r="AG21" i="8"/>
  <c r="AK21" i="8" s="1"/>
  <c r="U21" i="8"/>
  <c r="Y21" i="8" s="1"/>
  <c r="M21" i="8"/>
  <c r="I21" i="8"/>
  <c r="AS20" i="8"/>
  <c r="AW20" i="8" s="1"/>
  <c r="AG20" i="8"/>
  <c r="AK20" i="8" s="1"/>
  <c r="U20" i="8"/>
  <c r="Y20" i="8" s="1"/>
  <c r="M20" i="8"/>
  <c r="I20" i="8"/>
  <c r="AS19" i="8"/>
  <c r="AW19" i="8" s="1"/>
  <c r="AG19" i="8"/>
  <c r="AK19" i="8" s="1"/>
  <c r="U19" i="8"/>
  <c r="Y19" i="8" s="1"/>
  <c r="M19" i="8"/>
  <c r="I19" i="8"/>
  <c r="AS18" i="8"/>
  <c r="AW18" i="8" s="1"/>
  <c r="AG18" i="8"/>
  <c r="AK18" i="8" s="1"/>
  <c r="U18" i="8"/>
  <c r="Y18" i="8" s="1"/>
  <c r="I18" i="8"/>
  <c r="M18" i="8" s="1"/>
  <c r="AS17" i="8"/>
  <c r="AW17" i="8" s="1"/>
  <c r="AG17" i="8"/>
  <c r="AK17" i="8" s="1"/>
  <c r="U17" i="8"/>
  <c r="Y17" i="8" s="1"/>
  <c r="I17" i="8"/>
  <c r="M17" i="8" s="1"/>
  <c r="AS16" i="8"/>
  <c r="AW16" i="8" s="1"/>
  <c r="AG16" i="8"/>
  <c r="AK16" i="8" s="1"/>
  <c r="U16" i="8"/>
  <c r="Y16" i="8" s="1"/>
  <c r="I16" i="8"/>
  <c r="M16" i="8" s="1"/>
  <c r="AS15" i="8"/>
  <c r="AW15" i="8" s="1"/>
  <c r="AG15" i="8"/>
  <c r="AK15" i="8" s="1"/>
  <c r="U15" i="8"/>
  <c r="Y15" i="8" s="1"/>
  <c r="I15" i="8"/>
  <c r="M15" i="8" s="1"/>
  <c r="AS14" i="8"/>
  <c r="AW14" i="8" s="1"/>
  <c r="AG14" i="8"/>
  <c r="AK14" i="8" s="1"/>
  <c r="U14" i="8"/>
  <c r="Y14" i="8" s="1"/>
  <c r="I14" i="8"/>
  <c r="M14" i="8" s="1"/>
  <c r="AS13" i="8"/>
  <c r="AW13" i="8" s="1"/>
  <c r="AG13" i="8"/>
  <c r="AK13" i="8" s="1"/>
  <c r="U13" i="8"/>
  <c r="Y13" i="8" s="1"/>
  <c r="I13" i="8"/>
  <c r="M13" i="8" s="1"/>
  <c r="AS11" i="8"/>
  <c r="AW11" i="8" s="1"/>
  <c r="AG11" i="8"/>
  <c r="AK11" i="8" s="1"/>
  <c r="U11" i="8"/>
  <c r="Y11" i="8" s="1"/>
  <c r="I11" i="8"/>
  <c r="M11" i="8" s="1"/>
  <c r="BT28" i="9"/>
  <c r="BP28" i="9"/>
  <c r="BN28" i="9"/>
  <c r="BL28" i="9"/>
  <c r="BT26" i="9"/>
  <c r="BP26" i="9"/>
  <c r="BN26" i="9"/>
  <c r="BL26" i="9"/>
  <c r="BT25" i="9"/>
  <c r="BP25" i="9"/>
  <c r="BN25" i="9"/>
  <c r="BL25" i="9"/>
  <c r="BT24" i="9"/>
  <c r="BP24" i="9"/>
  <c r="BN24" i="9"/>
  <c r="BL24" i="9"/>
  <c r="BT23" i="9"/>
  <c r="BP23" i="9"/>
  <c r="BN23" i="9"/>
  <c r="BL23" i="9"/>
  <c r="BT22" i="9"/>
  <c r="BP22" i="9"/>
  <c r="BN22" i="9"/>
  <c r="BL22" i="9"/>
  <c r="BT21" i="9"/>
  <c r="BP21" i="9"/>
  <c r="BN21" i="9"/>
  <c r="BL21" i="9"/>
  <c r="BT20" i="9"/>
  <c r="BP20" i="9"/>
  <c r="BN20" i="9"/>
  <c r="BL20" i="9"/>
  <c r="BT19" i="9"/>
  <c r="BP19" i="9"/>
  <c r="BN19" i="9"/>
  <c r="BL19" i="9"/>
  <c r="BT18" i="9"/>
  <c r="BP18" i="9"/>
  <c r="BN18" i="9"/>
  <c r="BL18" i="9"/>
  <c r="BT17" i="9"/>
  <c r="BP17" i="9"/>
  <c r="BN17" i="9"/>
  <c r="BL17" i="9"/>
  <c r="BT16" i="9"/>
  <c r="BP16" i="9"/>
  <c r="BN16" i="9"/>
  <c r="BL16" i="9"/>
  <c r="BT15" i="9"/>
  <c r="BP15" i="9"/>
  <c r="BN15" i="9"/>
  <c r="BL15" i="9"/>
  <c r="BT14" i="9"/>
  <c r="BP14" i="9"/>
  <c r="BN14" i="9"/>
  <c r="BL14" i="9"/>
  <c r="BT13" i="9"/>
  <c r="BP13" i="9"/>
  <c r="BN13" i="9"/>
  <c r="BL13" i="9"/>
  <c r="BI13" i="7" l="1"/>
  <c r="BV13" i="7" s="1"/>
  <c r="CD24" i="7"/>
  <c r="CE24" i="7" s="1"/>
  <c r="CD28" i="7"/>
  <c r="CE28" i="7" s="1"/>
  <c r="CP33" i="7"/>
  <c r="CQ33" i="7" s="1"/>
  <c r="BI24" i="7"/>
  <c r="CH24" i="7" s="1"/>
  <c r="BR24" i="7"/>
  <c r="BI11" i="7"/>
  <c r="BV11" i="7" s="1"/>
  <c r="BR14" i="7"/>
  <c r="BR19" i="7"/>
  <c r="CD18" i="7"/>
  <c r="CE18" i="7" s="1"/>
  <c r="CP18" i="7"/>
  <c r="CQ18" i="7" s="1"/>
  <c r="CH20" i="7"/>
  <c r="CP22" i="7"/>
  <c r="CQ22" i="7" s="1"/>
  <c r="BI39" i="7"/>
  <c r="CT39" i="7" s="1"/>
  <c r="BR39" i="7"/>
  <c r="BI41" i="7"/>
  <c r="CT41" i="7" s="1"/>
  <c r="BR41" i="7"/>
  <c r="BI43" i="7"/>
  <c r="CT43" i="7" s="1"/>
  <c r="BR43" i="7"/>
  <c r="BI45" i="7"/>
  <c r="CH45" i="7" s="1"/>
  <c r="BR45" i="7"/>
  <c r="BR11" i="7"/>
  <c r="BI14" i="7"/>
  <c r="BV14" i="7" s="1"/>
  <c r="CD14" i="7"/>
  <c r="CE14" i="7" s="1"/>
  <c r="BI17" i="7"/>
  <c r="BV17" i="7" s="1"/>
  <c r="BR17" i="7"/>
  <c r="BI19" i="7"/>
  <c r="BV19" i="7" s="1"/>
  <c r="BI22" i="7"/>
  <c r="CH22" i="7" s="1"/>
  <c r="BR22" i="7"/>
  <c r="BI23" i="7"/>
  <c r="BV23" i="7" s="1"/>
  <c r="BR23" i="7"/>
  <c r="CP23" i="7"/>
  <c r="CQ23" i="7" s="1"/>
  <c r="CP25" i="7"/>
  <c r="CQ25" i="7" s="1"/>
  <c r="CD26" i="7"/>
  <c r="CE26" i="7" s="1"/>
  <c r="CP31" i="7"/>
  <c r="CQ31" i="7" s="1"/>
  <c r="BI33" i="7"/>
  <c r="BV33" i="7" s="1"/>
  <c r="BR33" i="7"/>
  <c r="CD16" i="7"/>
  <c r="CE16" i="7" s="1"/>
  <c r="CP17" i="7"/>
  <c r="CQ17" i="7" s="1"/>
  <c r="BI18" i="7"/>
  <c r="BV22" i="7"/>
  <c r="BI25" i="7"/>
  <c r="BV25" i="7" s="1"/>
  <c r="BR25" i="7"/>
  <c r="BI26" i="7"/>
  <c r="BR26" i="7"/>
  <c r="BI28" i="7"/>
  <c r="BR28" i="7"/>
  <c r="BI31" i="7"/>
  <c r="CT31" i="7" s="1"/>
  <c r="BR31" i="7"/>
  <c r="BI35" i="7"/>
  <c r="BV35" i="7" s="1"/>
  <c r="BR35" i="7"/>
  <c r="CP35" i="7"/>
  <c r="CQ35" i="7" s="1"/>
  <c r="BI37" i="7"/>
  <c r="BR37" i="7"/>
  <c r="CH39" i="7"/>
  <c r="CH41" i="7"/>
  <c r="CH43" i="7"/>
  <c r="CP13" i="7"/>
  <c r="CQ13" i="7" s="1"/>
  <c r="CP16" i="7"/>
  <c r="CQ16" i="7" s="1"/>
  <c r="CP19" i="7"/>
  <c r="CQ19" i="7" s="1"/>
  <c r="CD39" i="7"/>
  <c r="CE39" i="7" s="1"/>
  <c r="CD41" i="7"/>
  <c r="CE41" i="7" s="1"/>
  <c r="CD43" i="7"/>
  <c r="CE43" i="7" s="1"/>
  <c r="CD59" i="7"/>
  <c r="CE59" i="7" s="1"/>
  <c r="CP21" i="7"/>
  <c r="CQ21" i="7" s="1"/>
  <c r="CP29" i="7"/>
  <c r="CQ29" i="7" s="1"/>
  <c r="CD47" i="7"/>
  <c r="CE47" i="7" s="1"/>
  <c r="CD49" i="7"/>
  <c r="CE49" i="7" s="1"/>
  <c r="CD53" i="7"/>
  <c r="CE53" i="7" s="1"/>
  <c r="CD55" i="7"/>
  <c r="CE55" i="7" s="1"/>
  <c r="CD57" i="7"/>
  <c r="CE57" i="7" s="1"/>
  <c r="CP11" i="7"/>
  <c r="CQ11" i="7" s="1"/>
  <c r="BI15" i="7"/>
  <c r="BV15" i="7" s="1"/>
  <c r="BR15" i="7"/>
  <c r="CP15" i="7"/>
  <c r="CQ15" i="7" s="1"/>
  <c r="BI16" i="7"/>
  <c r="BV20" i="7"/>
  <c r="BI21" i="7"/>
  <c r="BV21" i="7" s="1"/>
  <c r="BR21" i="7"/>
  <c r="BV24" i="7"/>
  <c r="CD37" i="7"/>
  <c r="CE37" i="7" s="1"/>
  <c r="CD45" i="7"/>
  <c r="CE45" i="7" s="1"/>
  <c r="CD51" i="7"/>
  <c r="CE51" i="7" s="1"/>
  <c r="CD62" i="7"/>
  <c r="CE62" i="7" s="1"/>
  <c r="CD25" i="8"/>
  <c r="CE25" i="8" s="1"/>
  <c r="CD23" i="8"/>
  <c r="CE23" i="8" s="1"/>
  <c r="CD41" i="8"/>
  <c r="CE41" i="8" s="1"/>
  <c r="CD43" i="8"/>
  <c r="CE43" i="8" s="1"/>
  <c r="CD59" i="8"/>
  <c r="CE59" i="8" s="1"/>
  <c r="CD11" i="8"/>
  <c r="CE11" i="8" s="1"/>
  <c r="CD21" i="8"/>
  <c r="CE21" i="8" s="1"/>
  <c r="CD37" i="8"/>
  <c r="CE37" i="8" s="1"/>
  <c r="CD39" i="8"/>
  <c r="CE39" i="8" s="1"/>
  <c r="CD53" i="8"/>
  <c r="CE53" i="8" s="1"/>
  <c r="CD55" i="8"/>
  <c r="CE55" i="8" s="1"/>
  <c r="CD57" i="8"/>
  <c r="CE57" i="8" s="1"/>
  <c r="CD15" i="8"/>
  <c r="CE15" i="8" s="1"/>
  <c r="CD47" i="8"/>
  <c r="CE47" i="8" s="1"/>
  <c r="CD13" i="8"/>
  <c r="CE13" i="8" s="1"/>
  <c r="CD17" i="8"/>
  <c r="CE17" i="8" s="1"/>
  <c r="CD19" i="8"/>
  <c r="CE19" i="8" s="1"/>
  <c r="CD33" i="8"/>
  <c r="CE33" i="8" s="1"/>
  <c r="CD35" i="8"/>
  <c r="CE35" i="8" s="1"/>
  <c r="CD49" i="8"/>
  <c r="CE49" i="8" s="1"/>
  <c r="CD51" i="8"/>
  <c r="CE51" i="8" s="1"/>
  <c r="CD62" i="8"/>
  <c r="CE62" i="8" s="1"/>
  <c r="CT13" i="7"/>
  <c r="CT23" i="7"/>
  <c r="CT25" i="7"/>
  <c r="CD32" i="7"/>
  <c r="CE32" i="7" s="1"/>
  <c r="CP32" i="7"/>
  <c r="CQ32" i="7" s="1"/>
  <c r="BR32" i="7"/>
  <c r="BI32" i="7"/>
  <c r="CD52" i="7"/>
  <c r="CE52" i="7" s="1"/>
  <c r="CP52" i="7"/>
  <c r="CQ52" i="7" s="1"/>
  <c r="BR52" i="7"/>
  <c r="BI52" i="7"/>
  <c r="CD58" i="7"/>
  <c r="CE58" i="7" s="1"/>
  <c r="CP58" i="7"/>
  <c r="CQ58" i="7" s="1"/>
  <c r="BR58" i="7"/>
  <c r="BI58" i="7"/>
  <c r="CH11" i="7"/>
  <c r="CD13" i="7"/>
  <c r="CE13" i="7" s="1"/>
  <c r="CH13" i="7"/>
  <c r="CH19" i="7"/>
  <c r="CH21" i="7"/>
  <c r="CH23" i="7"/>
  <c r="CH25" i="7"/>
  <c r="CD30" i="7"/>
  <c r="CE30" i="7" s="1"/>
  <c r="CP30" i="7"/>
  <c r="CQ30" i="7" s="1"/>
  <c r="BR30" i="7"/>
  <c r="BI30" i="7"/>
  <c r="CT35" i="7"/>
  <c r="CH37" i="7"/>
  <c r="CD38" i="7"/>
  <c r="CE38" i="7" s="1"/>
  <c r="CP38" i="7"/>
  <c r="CQ38" i="7" s="1"/>
  <c r="BR38" i="7"/>
  <c r="BI38" i="7"/>
  <c r="CD40" i="7"/>
  <c r="CE40" i="7" s="1"/>
  <c r="CP40" i="7"/>
  <c r="CQ40" i="7" s="1"/>
  <c r="BR40" i="7"/>
  <c r="BI40" i="7"/>
  <c r="CD42" i="7"/>
  <c r="CE42" i="7" s="1"/>
  <c r="CP42" i="7"/>
  <c r="CQ42" i="7" s="1"/>
  <c r="BR42" i="7"/>
  <c r="BI42" i="7"/>
  <c r="CD44" i="7"/>
  <c r="CE44" i="7" s="1"/>
  <c r="CP44" i="7"/>
  <c r="CQ44" i="7" s="1"/>
  <c r="BR44" i="7"/>
  <c r="BI44" i="7"/>
  <c r="CT11" i="7"/>
  <c r="CT15" i="7"/>
  <c r="CT24" i="7"/>
  <c r="CT26" i="7"/>
  <c r="CD29" i="7"/>
  <c r="CE29" i="7" s="1"/>
  <c r="CH35" i="7"/>
  <c r="CD36" i="7"/>
  <c r="CE36" i="7" s="1"/>
  <c r="CP36" i="7"/>
  <c r="CQ36" i="7" s="1"/>
  <c r="BR36" i="7"/>
  <c r="BI36" i="7"/>
  <c r="CH28" i="7"/>
  <c r="BI29" i="7"/>
  <c r="CD34" i="7"/>
  <c r="CE34" i="7" s="1"/>
  <c r="CP34" i="7"/>
  <c r="CQ34" i="7" s="1"/>
  <c r="BR34" i="7"/>
  <c r="BI34" i="7"/>
  <c r="CD46" i="7"/>
  <c r="CE46" i="7" s="1"/>
  <c r="CP46" i="7"/>
  <c r="CQ46" i="7" s="1"/>
  <c r="BR46" i="7"/>
  <c r="BI46" i="7"/>
  <c r="BV39" i="7"/>
  <c r="BV41" i="7"/>
  <c r="BV43" i="7"/>
  <c r="CD48" i="7"/>
  <c r="CE48" i="7" s="1"/>
  <c r="CP48" i="7"/>
  <c r="CQ48" i="7" s="1"/>
  <c r="BR48" i="7"/>
  <c r="BI48" i="7"/>
  <c r="CD54" i="7"/>
  <c r="CE54" i="7" s="1"/>
  <c r="CP54" i="7"/>
  <c r="CQ54" i="7" s="1"/>
  <c r="BR54" i="7"/>
  <c r="BI54" i="7"/>
  <c r="CD60" i="7"/>
  <c r="CE60" i="7" s="1"/>
  <c r="CP60" i="7"/>
  <c r="CQ60" i="7" s="1"/>
  <c r="BR60" i="7"/>
  <c r="BI60" i="7"/>
  <c r="CD50" i="7"/>
  <c r="CE50" i="7" s="1"/>
  <c r="CP50" i="7"/>
  <c r="CQ50" i="7" s="1"/>
  <c r="BR50" i="7"/>
  <c r="BI50" i="7"/>
  <c r="CD56" i="7"/>
  <c r="CE56" i="7" s="1"/>
  <c r="CP56" i="7"/>
  <c r="CQ56" i="7" s="1"/>
  <c r="BR56" i="7"/>
  <c r="BI56" i="7"/>
  <c r="BI47" i="7"/>
  <c r="BR47" i="7"/>
  <c r="BI49" i="7"/>
  <c r="BR49" i="7"/>
  <c r="BI51" i="7"/>
  <c r="BR51" i="7"/>
  <c r="BI53" i="7"/>
  <c r="BR53" i="7"/>
  <c r="BI55" i="7"/>
  <c r="BR55" i="7"/>
  <c r="BI57" i="7"/>
  <c r="BR57" i="7"/>
  <c r="BI59" i="7"/>
  <c r="BR59" i="7"/>
  <c r="BI62" i="7"/>
  <c r="BR62" i="7"/>
  <c r="CP44" i="8"/>
  <c r="CQ44" i="8" s="1"/>
  <c r="CD44" i="8"/>
  <c r="CE44" i="8" s="1"/>
  <c r="BR44" i="8"/>
  <c r="BI44" i="8"/>
  <c r="BI14" i="8"/>
  <c r="BR14" i="8"/>
  <c r="CP14" i="8"/>
  <c r="CQ14" i="8" s="1"/>
  <c r="BI16" i="8"/>
  <c r="BR16" i="8"/>
  <c r="CP16" i="8"/>
  <c r="CQ16" i="8" s="1"/>
  <c r="BI18" i="8"/>
  <c r="BR18" i="8"/>
  <c r="CP18" i="8"/>
  <c r="CQ18" i="8" s="1"/>
  <c r="BI20" i="8"/>
  <c r="BR20" i="8"/>
  <c r="CP20" i="8"/>
  <c r="CQ20" i="8" s="1"/>
  <c r="BI22" i="8"/>
  <c r="BR22" i="8"/>
  <c r="CP22" i="8"/>
  <c r="CQ22" i="8" s="1"/>
  <c r="BI24" i="8"/>
  <c r="BR24" i="8"/>
  <c r="CP24" i="8"/>
  <c r="CQ24" i="8" s="1"/>
  <c r="BI26" i="8"/>
  <c r="BR26" i="8"/>
  <c r="CP26" i="8"/>
  <c r="CQ26" i="8" s="1"/>
  <c r="BI28" i="8"/>
  <c r="BR28" i="8"/>
  <c r="CP28" i="8"/>
  <c r="CQ28" i="8" s="1"/>
  <c r="CD38" i="8"/>
  <c r="CE38" i="8" s="1"/>
  <c r="CP38" i="8"/>
  <c r="CQ38" i="8" s="1"/>
  <c r="BR38" i="8"/>
  <c r="BI38" i="8"/>
  <c r="CD48" i="8"/>
  <c r="CE48" i="8" s="1"/>
  <c r="CP48" i="8"/>
  <c r="CQ48" i="8" s="1"/>
  <c r="BR48" i="8"/>
  <c r="BI48" i="8"/>
  <c r="CD56" i="8"/>
  <c r="CE56" i="8" s="1"/>
  <c r="CP56" i="8"/>
  <c r="CQ56" i="8" s="1"/>
  <c r="BR56" i="8"/>
  <c r="BI56" i="8"/>
  <c r="CD28" i="8"/>
  <c r="CE28" i="8" s="1"/>
  <c r="CD29" i="8"/>
  <c r="CE29" i="8" s="1"/>
  <c r="CP30" i="8"/>
  <c r="CQ30" i="8" s="1"/>
  <c r="BR30" i="8"/>
  <c r="BI30" i="8"/>
  <c r="CD30" i="8"/>
  <c r="CE30" i="8" s="1"/>
  <c r="CP31" i="8"/>
  <c r="CQ31" i="8" s="1"/>
  <c r="BR31" i="8"/>
  <c r="BI31" i="8"/>
  <c r="CD31" i="8"/>
  <c r="CE31" i="8" s="1"/>
  <c r="CD32" i="8"/>
  <c r="CE32" i="8" s="1"/>
  <c r="CP32" i="8"/>
  <c r="CQ32" i="8" s="1"/>
  <c r="BR32" i="8"/>
  <c r="BI32" i="8"/>
  <c r="CD40" i="8"/>
  <c r="CE40" i="8" s="1"/>
  <c r="CP40" i="8"/>
  <c r="CQ40" i="8" s="1"/>
  <c r="BR40" i="8"/>
  <c r="BI40" i="8"/>
  <c r="CD36" i="8"/>
  <c r="CE36" i="8" s="1"/>
  <c r="CP36" i="8"/>
  <c r="CQ36" i="8" s="1"/>
  <c r="BR36" i="8"/>
  <c r="BI36" i="8"/>
  <c r="BI11" i="8"/>
  <c r="BR11" i="8"/>
  <c r="BI13" i="8"/>
  <c r="BR13" i="8"/>
  <c r="BI15" i="8"/>
  <c r="BR15" i="8"/>
  <c r="BI17" i="8"/>
  <c r="BR17" i="8"/>
  <c r="BI19" i="8"/>
  <c r="BR19" i="8"/>
  <c r="BI21" i="8"/>
  <c r="BR21" i="8"/>
  <c r="BI23" i="8"/>
  <c r="BR23" i="8"/>
  <c r="BI25" i="8"/>
  <c r="BR25" i="8"/>
  <c r="BI29" i="8"/>
  <c r="BR29" i="8"/>
  <c r="CD34" i="8"/>
  <c r="CE34" i="8" s="1"/>
  <c r="CP34" i="8"/>
  <c r="CQ34" i="8" s="1"/>
  <c r="BR34" i="8"/>
  <c r="BI34" i="8"/>
  <c r="CD42" i="8"/>
  <c r="CE42" i="8" s="1"/>
  <c r="CP42" i="8"/>
  <c r="CQ42" i="8" s="1"/>
  <c r="BR42" i="8"/>
  <c r="BI42" i="8"/>
  <c r="CD50" i="8"/>
  <c r="CE50" i="8" s="1"/>
  <c r="CP50" i="8"/>
  <c r="CQ50" i="8" s="1"/>
  <c r="BR50" i="8"/>
  <c r="BI50" i="8"/>
  <c r="CD52" i="8"/>
  <c r="CE52" i="8" s="1"/>
  <c r="CP52" i="8"/>
  <c r="CQ52" i="8" s="1"/>
  <c r="BR52" i="8"/>
  <c r="BI52" i="8"/>
  <c r="CD58" i="8"/>
  <c r="CE58" i="8" s="1"/>
  <c r="CP58" i="8"/>
  <c r="CQ58" i="8" s="1"/>
  <c r="BR58" i="8"/>
  <c r="BI58" i="8"/>
  <c r="BI33" i="8"/>
  <c r="BR33" i="8"/>
  <c r="BI35" i="8"/>
  <c r="BR35" i="8"/>
  <c r="BI37" i="8"/>
  <c r="BR37" i="8"/>
  <c r="BI39" i="8"/>
  <c r="BR39" i="8"/>
  <c r="BI41" i="8"/>
  <c r="BR41" i="8"/>
  <c r="BI43" i="8"/>
  <c r="BR43" i="8"/>
  <c r="CP45" i="8"/>
  <c r="CQ45" i="8" s="1"/>
  <c r="BR45" i="8"/>
  <c r="BI45" i="8"/>
  <c r="CD45" i="8"/>
  <c r="CE45" i="8" s="1"/>
  <c r="CD46" i="8"/>
  <c r="CE46" i="8" s="1"/>
  <c r="CP46" i="8"/>
  <c r="CQ46" i="8" s="1"/>
  <c r="BR46" i="8"/>
  <c r="BI46" i="8"/>
  <c r="CD54" i="8"/>
  <c r="CE54" i="8" s="1"/>
  <c r="CP54" i="8"/>
  <c r="CQ54" i="8" s="1"/>
  <c r="BR54" i="8"/>
  <c r="BI54" i="8"/>
  <c r="CD60" i="8"/>
  <c r="CE60" i="8" s="1"/>
  <c r="CP60" i="8"/>
  <c r="CQ60" i="8" s="1"/>
  <c r="BR60" i="8"/>
  <c r="BI60" i="8"/>
  <c r="BI47" i="8"/>
  <c r="BR47" i="8"/>
  <c r="BI49" i="8"/>
  <c r="BR49" i="8"/>
  <c r="BI51" i="8"/>
  <c r="BR51" i="8"/>
  <c r="BI53" i="8"/>
  <c r="BR53" i="8"/>
  <c r="BI55" i="8"/>
  <c r="BR55" i="8"/>
  <c r="BI57" i="8"/>
  <c r="BR57" i="8"/>
  <c r="BI59" i="8"/>
  <c r="BR59" i="8"/>
  <c r="BI62" i="8"/>
  <c r="BR62" i="8"/>
  <c r="CT19" i="7" l="1"/>
  <c r="CH17" i="7"/>
  <c r="CT14" i="7"/>
  <c r="CH14" i="7"/>
  <c r="CT17" i="7"/>
  <c r="BV45" i="7"/>
  <c r="CT22" i="7"/>
  <c r="CT45" i="7"/>
  <c r="CT21" i="7"/>
  <c r="CH15" i="7"/>
  <c r="CH33" i="7"/>
  <c r="CT33" i="7"/>
  <c r="BV31" i="7"/>
  <c r="CH31" i="7"/>
  <c r="CH26" i="7"/>
  <c r="BV26" i="7"/>
  <c r="CT18" i="7"/>
  <c r="BV18" i="7"/>
  <c r="CH18" i="7"/>
  <c r="CT16" i="7"/>
  <c r="BV16" i="7"/>
  <c r="CH16" i="7"/>
  <c r="BV37" i="7"/>
  <c r="CT37" i="7"/>
  <c r="CT28" i="7"/>
  <c r="BV28" i="7"/>
  <c r="CT57" i="7"/>
  <c r="BV57" i="7"/>
  <c r="CH57" i="7"/>
  <c r="CT49" i="7"/>
  <c r="BV49" i="7"/>
  <c r="CH49" i="7"/>
  <c r="CH34" i="7"/>
  <c r="CT34" i="7"/>
  <c r="BV34" i="7"/>
  <c r="BV42" i="7"/>
  <c r="CH42" i="7"/>
  <c r="CT42" i="7"/>
  <c r="BV38" i="7"/>
  <c r="CH38" i="7"/>
  <c r="CT38" i="7"/>
  <c r="BV56" i="7"/>
  <c r="CH56" i="7"/>
  <c r="CT56" i="7"/>
  <c r="BV50" i="7"/>
  <c r="CH50" i="7"/>
  <c r="CT50" i="7"/>
  <c r="BV60" i="7"/>
  <c r="CH60" i="7"/>
  <c r="CT60" i="7"/>
  <c r="BV54" i="7"/>
  <c r="CH54" i="7"/>
  <c r="CT54" i="7"/>
  <c r="BV48" i="7"/>
  <c r="CH48" i="7"/>
  <c r="CT48" i="7"/>
  <c r="BV29" i="7"/>
  <c r="CH29" i="7"/>
  <c r="CT29" i="7"/>
  <c r="CT62" i="7"/>
  <c r="BV62" i="7"/>
  <c r="CH62" i="7"/>
  <c r="CT53" i="7"/>
  <c r="BV53" i="7"/>
  <c r="CH53" i="7"/>
  <c r="BV46" i="7"/>
  <c r="CH46" i="7"/>
  <c r="CT46" i="7"/>
  <c r="BV44" i="7"/>
  <c r="CH44" i="7"/>
  <c r="CT44" i="7"/>
  <c r="BV40" i="7"/>
  <c r="CH40" i="7"/>
  <c r="CT40" i="7"/>
  <c r="BV58" i="7"/>
  <c r="CH58" i="7"/>
  <c r="CT58" i="7"/>
  <c r="CH32" i="7"/>
  <c r="CT32" i="7"/>
  <c r="BV32" i="7"/>
  <c r="CT59" i="7"/>
  <c r="BV59" i="7"/>
  <c r="CH59" i="7"/>
  <c r="CT55" i="7"/>
  <c r="BV55" i="7"/>
  <c r="CH55" i="7"/>
  <c r="CT51" i="7"/>
  <c r="BV51" i="7"/>
  <c r="CH51" i="7"/>
  <c r="CT47" i="7"/>
  <c r="BV47" i="7"/>
  <c r="CH47" i="7"/>
  <c r="CH30" i="7"/>
  <c r="CT30" i="7"/>
  <c r="BV30" i="7"/>
  <c r="BV52" i="7"/>
  <c r="CH52" i="7"/>
  <c r="CT52" i="7"/>
  <c r="CH36" i="7"/>
  <c r="CT36" i="7"/>
  <c r="BV36" i="7"/>
  <c r="CT23" i="8"/>
  <c r="BV23" i="8"/>
  <c r="CH23" i="8"/>
  <c r="BV56" i="8"/>
  <c r="CH56" i="8"/>
  <c r="CT56" i="8"/>
  <c r="BV22" i="8"/>
  <c r="CH22" i="8"/>
  <c r="CT22" i="8"/>
  <c r="CT44" i="8"/>
  <c r="BV44" i="8"/>
  <c r="CH44" i="8"/>
  <c r="CT59" i="8"/>
  <c r="BV59" i="8"/>
  <c r="CH59" i="8"/>
  <c r="CT55" i="8"/>
  <c r="BV55" i="8"/>
  <c r="CH55" i="8"/>
  <c r="CT51" i="8"/>
  <c r="BV51" i="8"/>
  <c r="CH51" i="8"/>
  <c r="CT47" i="8"/>
  <c r="BV47" i="8"/>
  <c r="CH47" i="8"/>
  <c r="CT41" i="8"/>
  <c r="BV41" i="8"/>
  <c r="CH41" i="8"/>
  <c r="CT37" i="8"/>
  <c r="BV37" i="8"/>
  <c r="CH37" i="8"/>
  <c r="CT33" i="8"/>
  <c r="BV33" i="8"/>
  <c r="CH33" i="8"/>
  <c r="CT11" i="8"/>
  <c r="CH11" i="8"/>
  <c r="BV11" i="8"/>
  <c r="BV24" i="8"/>
  <c r="CH24" i="8"/>
  <c r="CT24" i="8"/>
  <c r="BV16" i="8"/>
  <c r="CH16" i="8"/>
  <c r="CT16" i="8"/>
  <c r="BV60" i="8"/>
  <c r="CH60" i="8"/>
  <c r="CT60" i="8"/>
  <c r="BV54" i="8"/>
  <c r="CH54" i="8"/>
  <c r="CT54" i="8"/>
  <c r="BV46" i="8"/>
  <c r="CH46" i="8"/>
  <c r="CT46" i="8"/>
  <c r="BV58" i="8"/>
  <c r="CH58" i="8"/>
  <c r="CT58" i="8"/>
  <c r="BV52" i="8"/>
  <c r="CH52" i="8"/>
  <c r="CT52" i="8"/>
  <c r="BV50" i="8"/>
  <c r="CH50" i="8"/>
  <c r="CT50" i="8"/>
  <c r="BV42" i="8"/>
  <c r="CH42" i="8"/>
  <c r="CT42" i="8"/>
  <c r="BV34" i="8"/>
  <c r="CH34" i="8"/>
  <c r="CT34" i="8"/>
  <c r="CT25" i="8"/>
  <c r="CH25" i="8"/>
  <c r="BV25" i="8"/>
  <c r="CT21" i="8"/>
  <c r="CH21" i="8"/>
  <c r="BV21" i="8"/>
  <c r="CT17" i="8"/>
  <c r="CH17" i="8"/>
  <c r="BV17" i="8"/>
  <c r="CT13" i="8"/>
  <c r="CH13" i="8"/>
  <c r="BV13" i="8"/>
  <c r="BV36" i="8"/>
  <c r="CH36" i="8"/>
  <c r="CT36" i="8"/>
  <c r="BV40" i="8"/>
  <c r="CH40" i="8"/>
  <c r="CT40" i="8"/>
  <c r="BV32" i="8"/>
  <c r="CH32" i="8"/>
  <c r="CT32" i="8"/>
  <c r="BV28" i="8"/>
  <c r="CH28" i="8"/>
  <c r="CT28" i="8"/>
  <c r="BV26" i="8"/>
  <c r="CH26" i="8"/>
  <c r="CT26" i="8"/>
  <c r="BV18" i="8"/>
  <c r="CH18" i="8"/>
  <c r="CT18" i="8"/>
  <c r="CT19" i="8"/>
  <c r="BV19" i="8"/>
  <c r="CH19" i="8"/>
  <c r="CT15" i="8"/>
  <c r="BV15" i="8"/>
  <c r="CH15" i="8"/>
  <c r="BV48" i="8"/>
  <c r="CH48" i="8"/>
  <c r="CT48" i="8"/>
  <c r="BV38" i="8"/>
  <c r="CH38" i="8"/>
  <c r="CT38" i="8"/>
  <c r="BV14" i="8"/>
  <c r="CH14" i="8"/>
  <c r="CT14" i="8"/>
  <c r="CT62" i="8"/>
  <c r="BV62" i="8"/>
  <c r="CH62" i="8"/>
  <c r="CT57" i="8"/>
  <c r="BV57" i="8"/>
  <c r="CH57" i="8"/>
  <c r="CT53" i="8"/>
  <c r="BV53" i="8"/>
  <c r="CH53" i="8"/>
  <c r="CT49" i="8"/>
  <c r="BV49" i="8"/>
  <c r="CH49" i="8"/>
  <c r="CT45" i="8"/>
  <c r="BV45" i="8"/>
  <c r="CH45" i="8"/>
  <c r="CT43" i="8"/>
  <c r="BV43" i="8"/>
  <c r="CH43" i="8"/>
  <c r="CT39" i="8"/>
  <c r="BV39" i="8"/>
  <c r="CH39" i="8"/>
  <c r="CT35" i="8"/>
  <c r="BV35" i="8"/>
  <c r="CH35" i="8"/>
  <c r="CT29" i="8"/>
  <c r="CH29" i="8"/>
  <c r="BV29" i="8"/>
  <c r="CT31" i="8"/>
  <c r="BV31" i="8"/>
  <c r="CH31" i="8"/>
  <c r="BV30" i="8"/>
  <c r="CT30" i="8"/>
  <c r="CH30" i="8"/>
  <c r="BV20" i="8"/>
  <c r="CH20" i="8"/>
  <c r="CT20" i="8"/>
  <c r="BN11" i="9" l="1"/>
  <c r="BP11" i="9"/>
  <c r="BT11" i="9"/>
  <c r="AS62" i="9"/>
  <c r="AW62" i="9" s="1"/>
  <c r="AG62" i="9"/>
  <c r="AK62" i="9" s="1"/>
  <c r="U62" i="9"/>
  <c r="Y62" i="9" s="1"/>
  <c r="I62" i="9"/>
  <c r="M62" i="9" s="1"/>
  <c r="AS60" i="9"/>
  <c r="AW60" i="9" s="1"/>
  <c r="AK60" i="9"/>
  <c r="AG60" i="9"/>
  <c r="U60" i="9"/>
  <c r="Y60" i="9" s="1"/>
  <c r="I60" i="9"/>
  <c r="M60" i="9" s="1"/>
  <c r="AS59" i="9"/>
  <c r="AW59" i="9" s="1"/>
  <c r="AG59" i="9"/>
  <c r="AK59" i="9" s="1"/>
  <c r="U59" i="9"/>
  <c r="Y59" i="9" s="1"/>
  <c r="M59" i="9"/>
  <c r="I59" i="9"/>
  <c r="AS58" i="9"/>
  <c r="AW58" i="9" s="1"/>
  <c r="AK58" i="9"/>
  <c r="AG58" i="9"/>
  <c r="U58" i="9"/>
  <c r="Y58" i="9" s="1"/>
  <c r="I58" i="9"/>
  <c r="M58" i="9" s="1"/>
  <c r="AS57" i="9"/>
  <c r="AW57" i="9" s="1"/>
  <c r="AG57" i="9"/>
  <c r="AK57" i="9" s="1"/>
  <c r="U57" i="9"/>
  <c r="Y57" i="9" s="1"/>
  <c r="M57" i="9"/>
  <c r="I57" i="9"/>
  <c r="AS56" i="9"/>
  <c r="AW56" i="9" s="1"/>
  <c r="AK56" i="9"/>
  <c r="AG56" i="9"/>
  <c r="U56" i="9"/>
  <c r="Y56" i="9" s="1"/>
  <c r="I56" i="9"/>
  <c r="M56" i="9" s="1"/>
  <c r="AS55" i="9"/>
  <c r="AW55" i="9" s="1"/>
  <c r="AG55" i="9"/>
  <c r="AK55" i="9" s="1"/>
  <c r="U55" i="9"/>
  <c r="Y55" i="9" s="1"/>
  <c r="M55" i="9"/>
  <c r="I55" i="9"/>
  <c r="AS54" i="9"/>
  <c r="AW54" i="9" s="1"/>
  <c r="AK54" i="9"/>
  <c r="AG54" i="9"/>
  <c r="U54" i="9"/>
  <c r="Y54" i="9" s="1"/>
  <c r="I54" i="9"/>
  <c r="M54" i="9" s="1"/>
  <c r="AS53" i="9"/>
  <c r="AW53" i="9" s="1"/>
  <c r="AG53" i="9"/>
  <c r="AK53" i="9" s="1"/>
  <c r="U53" i="9"/>
  <c r="Y53" i="9" s="1"/>
  <c r="M53" i="9"/>
  <c r="I53" i="9"/>
  <c r="AS52" i="9"/>
  <c r="AW52" i="9" s="1"/>
  <c r="AK52" i="9"/>
  <c r="AG52" i="9"/>
  <c r="U52" i="9"/>
  <c r="Y52" i="9" s="1"/>
  <c r="I52" i="9"/>
  <c r="M52" i="9" s="1"/>
  <c r="AS51" i="9"/>
  <c r="AW51" i="9" s="1"/>
  <c r="AG51" i="9"/>
  <c r="AK51" i="9" s="1"/>
  <c r="U51" i="9"/>
  <c r="Y51" i="9" s="1"/>
  <c r="M51" i="9"/>
  <c r="I51" i="9"/>
  <c r="AS50" i="9"/>
  <c r="AW50" i="9" s="1"/>
  <c r="AK50" i="9"/>
  <c r="AG50" i="9"/>
  <c r="U50" i="9"/>
  <c r="Y50" i="9" s="1"/>
  <c r="I50" i="9"/>
  <c r="M50" i="9" s="1"/>
  <c r="AS49" i="9"/>
  <c r="AW49" i="9" s="1"/>
  <c r="AG49" i="9"/>
  <c r="AK49" i="9" s="1"/>
  <c r="U49" i="9"/>
  <c r="Y49" i="9" s="1"/>
  <c r="M49" i="9"/>
  <c r="I49" i="9"/>
  <c r="AS48" i="9"/>
  <c r="AW48" i="9" s="1"/>
  <c r="AK48" i="9"/>
  <c r="AG48" i="9"/>
  <c r="U48" i="9"/>
  <c r="Y48" i="9" s="1"/>
  <c r="I48" i="9"/>
  <c r="M48" i="9" s="1"/>
  <c r="AS47" i="9"/>
  <c r="AW47" i="9" s="1"/>
  <c r="AG47" i="9"/>
  <c r="AK47" i="9" s="1"/>
  <c r="U47" i="9"/>
  <c r="Y47" i="9" s="1"/>
  <c r="M47" i="9"/>
  <c r="I47" i="9"/>
  <c r="AS46" i="9"/>
  <c r="AW46" i="9" s="1"/>
  <c r="AK46" i="9"/>
  <c r="AG46" i="9"/>
  <c r="U46" i="9"/>
  <c r="Y46" i="9" s="1"/>
  <c r="I46" i="9"/>
  <c r="M46" i="9" s="1"/>
  <c r="AS45" i="9"/>
  <c r="AW45" i="9" s="1"/>
  <c r="AG45" i="9"/>
  <c r="AK45" i="9" s="1"/>
  <c r="U45" i="9"/>
  <c r="Y45" i="9" s="1"/>
  <c r="M45" i="9"/>
  <c r="I45" i="9"/>
  <c r="AS44" i="9"/>
  <c r="AW44" i="9" s="1"/>
  <c r="AK44" i="9"/>
  <c r="AG44" i="9"/>
  <c r="U44" i="9"/>
  <c r="Y44" i="9" s="1"/>
  <c r="I44" i="9"/>
  <c r="M44" i="9" s="1"/>
  <c r="AS43" i="9"/>
  <c r="AW43" i="9" s="1"/>
  <c r="AG43" i="9"/>
  <c r="AK43" i="9" s="1"/>
  <c r="U43" i="9"/>
  <c r="Y43" i="9" s="1"/>
  <c r="M43" i="9"/>
  <c r="I43" i="9"/>
  <c r="AS42" i="9"/>
  <c r="AW42" i="9" s="1"/>
  <c r="AK42" i="9"/>
  <c r="AG42" i="9"/>
  <c r="U42" i="9"/>
  <c r="Y42" i="9" s="1"/>
  <c r="I42" i="9"/>
  <c r="M42" i="9" s="1"/>
  <c r="AS41" i="9"/>
  <c r="AW41" i="9" s="1"/>
  <c r="AG41" i="9"/>
  <c r="AK41" i="9" s="1"/>
  <c r="U41" i="9"/>
  <c r="Y41" i="9" s="1"/>
  <c r="M41" i="9"/>
  <c r="I41" i="9"/>
  <c r="AS40" i="9"/>
  <c r="AW40" i="9" s="1"/>
  <c r="AK40" i="9"/>
  <c r="AG40" i="9"/>
  <c r="U40" i="9"/>
  <c r="Y40" i="9" s="1"/>
  <c r="I40" i="9"/>
  <c r="M40" i="9" s="1"/>
  <c r="AS39" i="9"/>
  <c r="AW39" i="9" s="1"/>
  <c r="AG39" i="9"/>
  <c r="AK39" i="9" s="1"/>
  <c r="U39" i="9"/>
  <c r="Y39" i="9" s="1"/>
  <c r="M39" i="9"/>
  <c r="I39" i="9"/>
  <c r="AS38" i="9"/>
  <c r="AW38" i="9" s="1"/>
  <c r="AK38" i="9"/>
  <c r="AG38" i="9"/>
  <c r="U38" i="9"/>
  <c r="Y38" i="9" s="1"/>
  <c r="I38" i="9"/>
  <c r="M38" i="9" s="1"/>
  <c r="AS37" i="9"/>
  <c r="AW37" i="9" s="1"/>
  <c r="AG37" i="9"/>
  <c r="AK37" i="9" s="1"/>
  <c r="U37" i="9"/>
  <c r="Y37" i="9" s="1"/>
  <c r="M37" i="9"/>
  <c r="I37" i="9"/>
  <c r="AS36" i="9"/>
  <c r="AW36" i="9" s="1"/>
  <c r="AK36" i="9"/>
  <c r="AG36" i="9"/>
  <c r="U36" i="9"/>
  <c r="Y36" i="9" s="1"/>
  <c r="I36" i="9"/>
  <c r="M36" i="9" s="1"/>
  <c r="AS35" i="9"/>
  <c r="AW35" i="9" s="1"/>
  <c r="AG35" i="9"/>
  <c r="AK35" i="9" s="1"/>
  <c r="U35" i="9"/>
  <c r="Y35" i="9" s="1"/>
  <c r="M35" i="9"/>
  <c r="I35" i="9"/>
  <c r="AS34" i="9"/>
  <c r="AW34" i="9" s="1"/>
  <c r="AK34" i="9"/>
  <c r="AG34" i="9"/>
  <c r="U34" i="9"/>
  <c r="Y34" i="9" s="1"/>
  <c r="I34" i="9"/>
  <c r="M34" i="9" s="1"/>
  <c r="AS33" i="9"/>
  <c r="AW33" i="9" s="1"/>
  <c r="AG33" i="9"/>
  <c r="AK33" i="9" s="1"/>
  <c r="U33" i="9"/>
  <c r="Y33" i="9" s="1"/>
  <c r="M33" i="9"/>
  <c r="I33" i="9"/>
  <c r="AS32" i="9"/>
  <c r="AW32" i="9" s="1"/>
  <c r="AK32" i="9"/>
  <c r="AG32" i="9"/>
  <c r="U32" i="9"/>
  <c r="Y32" i="9" s="1"/>
  <c r="I32" i="9"/>
  <c r="M32" i="9" s="1"/>
  <c r="AS31" i="9"/>
  <c r="AW31" i="9" s="1"/>
  <c r="AG31" i="9"/>
  <c r="AK31" i="9" s="1"/>
  <c r="U31" i="9"/>
  <c r="Y31" i="9" s="1"/>
  <c r="M31" i="9"/>
  <c r="I31" i="9"/>
  <c r="AS30" i="9"/>
  <c r="AW30" i="9" s="1"/>
  <c r="AK30" i="9"/>
  <c r="AG30" i="9"/>
  <c r="U30" i="9"/>
  <c r="Y30" i="9" s="1"/>
  <c r="I30" i="9"/>
  <c r="M30" i="9" s="1"/>
  <c r="AS29" i="9"/>
  <c r="AW29" i="9" s="1"/>
  <c r="AG29" i="9"/>
  <c r="AK29" i="9" s="1"/>
  <c r="U29" i="9"/>
  <c r="Y29" i="9" s="1"/>
  <c r="M29" i="9"/>
  <c r="I29" i="9"/>
  <c r="AS28" i="9"/>
  <c r="AW28" i="9" s="1"/>
  <c r="AK28" i="9"/>
  <c r="AG28" i="9"/>
  <c r="U28" i="9"/>
  <c r="Y28" i="9" s="1"/>
  <c r="I28" i="9"/>
  <c r="M28" i="9" s="1"/>
  <c r="AS26" i="9"/>
  <c r="AW26" i="9" s="1"/>
  <c r="AG26" i="9"/>
  <c r="AK26" i="9" s="1"/>
  <c r="U26" i="9"/>
  <c r="Y26" i="9" s="1"/>
  <c r="M26" i="9"/>
  <c r="I26" i="9"/>
  <c r="AS25" i="9"/>
  <c r="AW25" i="9" s="1"/>
  <c r="AK25" i="9"/>
  <c r="AG25" i="9"/>
  <c r="U25" i="9"/>
  <c r="Y25" i="9" s="1"/>
  <c r="I25" i="9"/>
  <c r="M25" i="9" s="1"/>
  <c r="AS24" i="9"/>
  <c r="AW24" i="9" s="1"/>
  <c r="AG24" i="9"/>
  <c r="AK24" i="9" s="1"/>
  <c r="U24" i="9"/>
  <c r="Y24" i="9" s="1"/>
  <c r="M24" i="9"/>
  <c r="I24" i="9"/>
  <c r="AS23" i="9"/>
  <c r="AW23" i="9" s="1"/>
  <c r="AK23" i="9"/>
  <c r="AG23" i="9"/>
  <c r="U23" i="9"/>
  <c r="Y23" i="9" s="1"/>
  <c r="I23" i="9"/>
  <c r="M23" i="9" s="1"/>
  <c r="AS22" i="9"/>
  <c r="AW22" i="9" s="1"/>
  <c r="AG22" i="9"/>
  <c r="AK22" i="9" s="1"/>
  <c r="U22" i="9"/>
  <c r="Y22" i="9" s="1"/>
  <c r="M22" i="9"/>
  <c r="I22" i="9"/>
  <c r="AS21" i="9"/>
  <c r="AW21" i="9" s="1"/>
  <c r="AK21" i="9"/>
  <c r="AG21" i="9"/>
  <c r="U21" i="9"/>
  <c r="Y21" i="9" s="1"/>
  <c r="I21" i="9"/>
  <c r="M21" i="9" s="1"/>
  <c r="AS20" i="9"/>
  <c r="AW20" i="9" s="1"/>
  <c r="AG20" i="9"/>
  <c r="AK20" i="9" s="1"/>
  <c r="U20" i="9"/>
  <c r="Y20" i="9" s="1"/>
  <c r="M20" i="9"/>
  <c r="I20" i="9"/>
  <c r="AS19" i="9"/>
  <c r="AW19" i="9" s="1"/>
  <c r="AK19" i="9"/>
  <c r="AG19" i="9"/>
  <c r="U19" i="9"/>
  <c r="Y19" i="9" s="1"/>
  <c r="I19" i="9"/>
  <c r="M19" i="9" s="1"/>
  <c r="AS18" i="9"/>
  <c r="AW18" i="9" s="1"/>
  <c r="AG18" i="9"/>
  <c r="AK18" i="9" s="1"/>
  <c r="Y18" i="9"/>
  <c r="U18" i="9"/>
  <c r="I18" i="9"/>
  <c r="M18" i="9" s="1"/>
  <c r="AW17" i="9"/>
  <c r="AS17" i="9"/>
  <c r="AG17" i="9"/>
  <c r="AK17" i="9" s="1"/>
  <c r="Y17" i="9"/>
  <c r="U17" i="9"/>
  <c r="I17" i="9"/>
  <c r="M17" i="9" s="1"/>
  <c r="AW16" i="9"/>
  <c r="AS16" i="9"/>
  <c r="AG16" i="9"/>
  <c r="AK16" i="9" s="1"/>
  <c r="Y16" i="9"/>
  <c r="U16" i="9"/>
  <c r="I16" i="9"/>
  <c r="M16" i="9" s="1"/>
  <c r="AW15" i="9"/>
  <c r="AS15" i="9"/>
  <c r="AG15" i="9"/>
  <c r="AK15" i="9" s="1"/>
  <c r="Y15" i="9"/>
  <c r="U15" i="9"/>
  <c r="I15" i="9"/>
  <c r="M15" i="9" s="1"/>
  <c r="AW14" i="9"/>
  <c r="AS14" i="9"/>
  <c r="AG14" i="9"/>
  <c r="AK14" i="9" s="1"/>
  <c r="Y14" i="9"/>
  <c r="U14" i="9"/>
  <c r="I14" i="9"/>
  <c r="M14" i="9" s="1"/>
  <c r="AW13" i="9"/>
  <c r="AS13" i="9"/>
  <c r="AG13" i="9"/>
  <c r="AK13" i="9" s="1"/>
  <c r="Y13" i="9"/>
  <c r="U13" i="9"/>
  <c r="I13" i="9"/>
  <c r="M13" i="9" s="1"/>
  <c r="AW11" i="9"/>
  <c r="AS11" i="9"/>
  <c r="AG11" i="9"/>
  <c r="AK11" i="9" s="1"/>
  <c r="Y11" i="9"/>
  <c r="U11" i="9"/>
  <c r="I11" i="9"/>
  <c r="M11" i="9" s="1"/>
  <c r="BV13" i="9" l="1"/>
  <c r="BR13" i="9"/>
  <c r="BV17" i="9"/>
  <c r="BR17" i="9"/>
  <c r="BV21" i="9"/>
  <c r="BR21" i="9"/>
  <c r="BV25" i="9"/>
  <c r="BR25" i="9"/>
  <c r="BV14" i="9"/>
  <c r="BR14" i="9"/>
  <c r="BV18" i="9"/>
  <c r="BR18" i="9"/>
  <c r="BV22" i="9"/>
  <c r="BR22" i="9"/>
  <c r="BV26" i="9"/>
  <c r="BR26" i="9"/>
  <c r="BV15" i="9"/>
  <c r="BR15" i="9"/>
  <c r="BV19" i="9"/>
  <c r="BR19" i="9"/>
  <c r="BV23" i="9"/>
  <c r="BR23" i="9"/>
  <c r="BR28" i="9"/>
  <c r="BV11" i="9"/>
  <c r="BR11" i="9"/>
  <c r="BV16" i="9"/>
  <c r="BR16" i="9"/>
  <c r="BV20" i="9"/>
  <c r="BR20" i="9"/>
  <c r="BV24" i="9"/>
  <c r="BR24" i="9"/>
  <c r="BL11" i="9"/>
  <c r="CR34" i="9"/>
  <c r="CS34" i="9" s="1"/>
  <c r="CN34" i="9"/>
  <c r="CO34" i="9" s="1"/>
  <c r="CL34" i="9"/>
  <c r="CM34" i="9" s="1"/>
  <c r="CJ34" i="9"/>
  <c r="CK34" i="9" s="1"/>
  <c r="CR33" i="9"/>
  <c r="CS33" i="9" s="1"/>
  <c r="CN33" i="9"/>
  <c r="CO33" i="9" s="1"/>
  <c r="CL33" i="9"/>
  <c r="CM33" i="9" s="1"/>
  <c r="CJ33" i="9"/>
  <c r="CK33" i="9" s="1"/>
  <c r="CR32" i="9"/>
  <c r="CS32" i="9" s="1"/>
  <c r="CN32" i="9"/>
  <c r="CO32" i="9" s="1"/>
  <c r="CL32" i="9"/>
  <c r="CM32" i="9" s="1"/>
  <c r="CJ32" i="9"/>
  <c r="CK32" i="9" s="1"/>
  <c r="CR31" i="9"/>
  <c r="CS31" i="9" s="1"/>
  <c r="CN31" i="9"/>
  <c r="CO31" i="9" s="1"/>
  <c r="CL31" i="9"/>
  <c r="CM31" i="9" s="1"/>
  <c r="CJ31" i="9"/>
  <c r="CK31" i="9" s="1"/>
  <c r="CR30" i="9"/>
  <c r="CS30" i="9" s="1"/>
  <c r="CN30" i="9"/>
  <c r="CO30" i="9" s="1"/>
  <c r="CL30" i="9"/>
  <c r="CM30" i="9" s="1"/>
  <c r="CJ30" i="9"/>
  <c r="CK30" i="9" s="1"/>
  <c r="CR29" i="9"/>
  <c r="CS29" i="9" s="1"/>
  <c r="CN29" i="9"/>
  <c r="CO29" i="9" s="1"/>
  <c r="CL29" i="9"/>
  <c r="CM29" i="9" s="1"/>
  <c r="CJ29" i="9"/>
  <c r="CK29" i="9" s="1"/>
  <c r="CR28" i="9"/>
  <c r="CS28" i="9" s="1"/>
  <c r="CN28" i="9"/>
  <c r="CO28" i="9" s="1"/>
  <c r="CL28" i="9"/>
  <c r="CM28" i="9" s="1"/>
  <c r="CJ28" i="9"/>
  <c r="CK28" i="9" s="1"/>
  <c r="CR26" i="9"/>
  <c r="CS26" i="9" s="1"/>
  <c r="CP26" i="9"/>
  <c r="CN26" i="9"/>
  <c r="CO26" i="9" s="1"/>
  <c r="CL26" i="9"/>
  <c r="CM26" i="9" s="1"/>
  <c r="CJ26" i="9"/>
  <c r="CK26" i="9" s="1"/>
  <c r="CR25" i="9"/>
  <c r="CS25" i="9" s="1"/>
  <c r="CN25" i="9"/>
  <c r="CO25" i="9" s="1"/>
  <c r="CL25" i="9"/>
  <c r="CM25" i="9" s="1"/>
  <c r="CJ25" i="9"/>
  <c r="CK25" i="9" s="1"/>
  <c r="CR24" i="9"/>
  <c r="CS24" i="9" s="1"/>
  <c r="CN24" i="9"/>
  <c r="CO24" i="9" s="1"/>
  <c r="CL24" i="9"/>
  <c r="CM24" i="9" s="1"/>
  <c r="CJ24" i="9"/>
  <c r="CK24" i="9" s="1"/>
  <c r="CR23" i="9"/>
  <c r="CS23" i="9" s="1"/>
  <c r="CN23" i="9"/>
  <c r="CO23" i="9" s="1"/>
  <c r="CL23" i="9"/>
  <c r="CM23" i="9" s="1"/>
  <c r="CJ23" i="9"/>
  <c r="CK23" i="9" s="1"/>
  <c r="CR22" i="9"/>
  <c r="CS22" i="9" s="1"/>
  <c r="CN22" i="9"/>
  <c r="CO22" i="9" s="1"/>
  <c r="CL22" i="9"/>
  <c r="CM22" i="9" s="1"/>
  <c r="CJ22" i="9"/>
  <c r="CK22" i="9" s="1"/>
  <c r="CR21" i="9"/>
  <c r="CS21" i="9" s="1"/>
  <c r="CN21" i="9"/>
  <c r="CO21" i="9" s="1"/>
  <c r="CL21" i="9"/>
  <c r="CM21" i="9" s="1"/>
  <c r="CJ21" i="9"/>
  <c r="CK21" i="9" s="1"/>
  <c r="CR20" i="9"/>
  <c r="CS20" i="9" s="1"/>
  <c r="CN20" i="9"/>
  <c r="CO20" i="9" s="1"/>
  <c r="CL20" i="9"/>
  <c r="CM20" i="9" s="1"/>
  <c r="CJ20" i="9"/>
  <c r="CK20" i="9" s="1"/>
  <c r="CR19" i="9"/>
  <c r="CS19" i="9" s="1"/>
  <c r="CN19" i="9"/>
  <c r="CO19" i="9" s="1"/>
  <c r="CL19" i="9"/>
  <c r="CM19" i="9" s="1"/>
  <c r="CJ19" i="9"/>
  <c r="CK19" i="9" s="1"/>
  <c r="CR18" i="9"/>
  <c r="CS18" i="9" s="1"/>
  <c r="CN18" i="9"/>
  <c r="CO18" i="9" s="1"/>
  <c r="CL18" i="9"/>
  <c r="CM18" i="9" s="1"/>
  <c r="CJ18" i="9"/>
  <c r="CK18" i="9" s="1"/>
  <c r="CR17" i="9"/>
  <c r="CS17" i="9" s="1"/>
  <c r="CN17" i="9"/>
  <c r="CO17" i="9" s="1"/>
  <c r="CL17" i="9"/>
  <c r="CM17" i="9" s="1"/>
  <c r="CJ17" i="9"/>
  <c r="CK17" i="9" s="1"/>
  <c r="CR16" i="9"/>
  <c r="CS16" i="9" s="1"/>
  <c r="CN16" i="9"/>
  <c r="CO16" i="9" s="1"/>
  <c r="CL16" i="9"/>
  <c r="CM16" i="9" s="1"/>
  <c r="CJ16" i="9"/>
  <c r="CK16" i="9" s="1"/>
  <c r="CR15" i="9"/>
  <c r="CS15" i="9" s="1"/>
  <c r="CN15" i="9"/>
  <c r="CO15" i="9" s="1"/>
  <c r="CL15" i="9"/>
  <c r="CM15" i="9" s="1"/>
  <c r="CJ15" i="9"/>
  <c r="CK15" i="9" s="1"/>
  <c r="CR14" i="9"/>
  <c r="CS14" i="9" s="1"/>
  <c r="CN14" i="9"/>
  <c r="CO14" i="9" s="1"/>
  <c r="CL14" i="9"/>
  <c r="CM14" i="9" s="1"/>
  <c r="CJ14" i="9"/>
  <c r="CK14" i="9" s="1"/>
  <c r="CR13" i="9"/>
  <c r="CS13" i="9" s="1"/>
  <c r="CN13" i="9"/>
  <c r="CO13" i="9" s="1"/>
  <c r="CL13" i="9"/>
  <c r="CM13" i="9" s="1"/>
  <c r="CJ13" i="9"/>
  <c r="CK13" i="9" s="1"/>
  <c r="CF32" i="9"/>
  <c r="CG32" i="9" s="1"/>
  <c r="CB32" i="9"/>
  <c r="CC32" i="9" s="1"/>
  <c r="BZ32" i="9"/>
  <c r="CA32" i="9" s="1"/>
  <c r="BX32" i="9"/>
  <c r="BY32" i="9" s="1"/>
  <c r="BT32" i="9"/>
  <c r="BP32" i="9"/>
  <c r="BN32" i="9"/>
  <c r="BL32" i="9"/>
  <c r="CF31" i="9"/>
  <c r="CG31" i="9" s="1"/>
  <c r="CB31" i="9"/>
  <c r="CC31" i="9" s="1"/>
  <c r="BZ31" i="9"/>
  <c r="CA31" i="9" s="1"/>
  <c r="BX31" i="9"/>
  <c r="BY31" i="9" s="1"/>
  <c r="BT31" i="9"/>
  <c r="BP31" i="9"/>
  <c r="BN31" i="9"/>
  <c r="BL31" i="9"/>
  <c r="CF30" i="9"/>
  <c r="CG30" i="9" s="1"/>
  <c r="CB30" i="9"/>
  <c r="CC30" i="9" s="1"/>
  <c r="BZ30" i="9"/>
  <c r="CA30" i="9" s="1"/>
  <c r="BX30" i="9"/>
  <c r="BY30" i="9" s="1"/>
  <c r="BT30" i="9"/>
  <c r="BP30" i="9"/>
  <c r="BN30" i="9"/>
  <c r="BL30" i="9"/>
  <c r="CF29" i="9"/>
  <c r="CG29" i="9" s="1"/>
  <c r="CB29" i="9"/>
  <c r="CC29" i="9" s="1"/>
  <c r="BZ29" i="9"/>
  <c r="CA29" i="9" s="1"/>
  <c r="BX29" i="9"/>
  <c r="BY29" i="9" s="1"/>
  <c r="BT29" i="9"/>
  <c r="BP29" i="9"/>
  <c r="BN29" i="9"/>
  <c r="BL29" i="9"/>
  <c r="CF28" i="9"/>
  <c r="CG28" i="9" s="1"/>
  <c r="CD28" i="9"/>
  <c r="CE28" i="9" s="1"/>
  <c r="CB28" i="9"/>
  <c r="CC28" i="9" s="1"/>
  <c r="BZ28" i="9"/>
  <c r="CA28" i="9" s="1"/>
  <c r="BX28" i="9"/>
  <c r="BY28" i="9" s="1"/>
  <c r="CF26" i="9"/>
  <c r="CG26" i="9" s="1"/>
  <c r="CB26" i="9"/>
  <c r="CC26" i="9" s="1"/>
  <c r="BZ26" i="9"/>
  <c r="CA26" i="9" s="1"/>
  <c r="BX26" i="9"/>
  <c r="BY26" i="9" s="1"/>
  <c r="CF25" i="9"/>
  <c r="CG25" i="9" s="1"/>
  <c r="CD25" i="9"/>
  <c r="CE25" i="9" s="1"/>
  <c r="CB25" i="9"/>
  <c r="CC25" i="9" s="1"/>
  <c r="BZ25" i="9"/>
  <c r="CA25" i="9" s="1"/>
  <c r="BX25" i="9"/>
  <c r="BY25" i="9" s="1"/>
  <c r="CF24" i="9"/>
  <c r="CG24" i="9" s="1"/>
  <c r="CD24" i="9"/>
  <c r="CB24" i="9"/>
  <c r="CC24" i="9" s="1"/>
  <c r="BZ24" i="9"/>
  <c r="CA24" i="9" s="1"/>
  <c r="BX24" i="9"/>
  <c r="BY24" i="9" s="1"/>
  <c r="CF23" i="9"/>
  <c r="CG23" i="9" s="1"/>
  <c r="CD23" i="9"/>
  <c r="CE23" i="9" s="1"/>
  <c r="CB23" i="9"/>
  <c r="CC23" i="9" s="1"/>
  <c r="BZ23" i="9"/>
  <c r="CA23" i="9" s="1"/>
  <c r="BX23" i="9"/>
  <c r="BY23" i="9" s="1"/>
  <c r="CF22" i="9"/>
  <c r="CG22" i="9" s="1"/>
  <c r="CD22" i="9"/>
  <c r="CB22" i="9"/>
  <c r="CC22" i="9" s="1"/>
  <c r="BZ22" i="9"/>
  <c r="CA22" i="9" s="1"/>
  <c r="BX22" i="9"/>
  <c r="BY22" i="9" s="1"/>
  <c r="CF21" i="9"/>
  <c r="CG21" i="9" s="1"/>
  <c r="CB21" i="9"/>
  <c r="CC21" i="9" s="1"/>
  <c r="BZ21" i="9"/>
  <c r="CA21" i="9" s="1"/>
  <c r="BX21" i="9"/>
  <c r="BY21" i="9" s="1"/>
  <c r="CF20" i="9"/>
  <c r="CG20" i="9" s="1"/>
  <c r="CD20" i="9"/>
  <c r="CE20" i="9" s="1"/>
  <c r="CB20" i="9"/>
  <c r="CC20" i="9" s="1"/>
  <c r="BZ20" i="9"/>
  <c r="CA20" i="9" s="1"/>
  <c r="BX20" i="9"/>
  <c r="BY20" i="9" s="1"/>
  <c r="CF19" i="9"/>
  <c r="CG19" i="9" s="1"/>
  <c r="CB19" i="9"/>
  <c r="CC19" i="9" s="1"/>
  <c r="BZ19" i="9"/>
  <c r="CA19" i="9" s="1"/>
  <c r="BX19" i="9"/>
  <c r="BY19" i="9" s="1"/>
  <c r="CF18" i="9"/>
  <c r="CG18" i="9" s="1"/>
  <c r="CD18" i="9"/>
  <c r="CE18" i="9" s="1"/>
  <c r="CB18" i="9"/>
  <c r="CC18" i="9" s="1"/>
  <c r="BZ18" i="9"/>
  <c r="CA18" i="9" s="1"/>
  <c r="BX18" i="9"/>
  <c r="BY18" i="9" s="1"/>
  <c r="CH17" i="9"/>
  <c r="CF17" i="9"/>
  <c r="CG17" i="9" s="1"/>
  <c r="CB17" i="9"/>
  <c r="CC17" i="9" s="1"/>
  <c r="BZ17" i="9"/>
  <c r="CA17" i="9" s="1"/>
  <c r="BX17" i="9"/>
  <c r="BY17" i="9" s="1"/>
  <c r="CF16" i="9"/>
  <c r="CG16" i="9" s="1"/>
  <c r="CB16" i="9"/>
  <c r="CC16" i="9" s="1"/>
  <c r="BZ16" i="9"/>
  <c r="CA16" i="9" s="1"/>
  <c r="BX16" i="9"/>
  <c r="BY16" i="9" s="1"/>
  <c r="CF15" i="9"/>
  <c r="CG15" i="9" s="1"/>
  <c r="CB15" i="9"/>
  <c r="CC15" i="9" s="1"/>
  <c r="BZ15" i="9"/>
  <c r="CA15" i="9" s="1"/>
  <c r="BX15" i="9"/>
  <c r="BY15" i="9" s="1"/>
  <c r="CF14" i="9"/>
  <c r="CG14" i="9" s="1"/>
  <c r="CB14" i="9"/>
  <c r="CC14" i="9" s="1"/>
  <c r="BZ14" i="9"/>
  <c r="CA14" i="9" s="1"/>
  <c r="BX14" i="9"/>
  <c r="BY14" i="9" s="1"/>
  <c r="CF13" i="9"/>
  <c r="CG13" i="9" s="1"/>
  <c r="CD13" i="9"/>
  <c r="CB13" i="9"/>
  <c r="CC13" i="9" s="1"/>
  <c r="BZ13" i="9"/>
  <c r="CA13" i="9" s="1"/>
  <c r="BX13" i="9"/>
  <c r="BY13" i="9" s="1"/>
  <c r="CH60" i="9"/>
  <c r="CH59" i="9"/>
  <c r="CH57" i="9"/>
  <c r="CH55" i="9"/>
  <c r="CH54" i="9"/>
  <c r="CT54" i="9"/>
  <c r="CH53" i="9"/>
  <c r="CH52" i="9"/>
  <c r="CH51" i="9"/>
  <c r="CH49" i="9"/>
  <c r="CH47" i="9"/>
  <c r="CH46" i="9"/>
  <c r="CH45" i="9"/>
  <c r="CH44" i="9"/>
  <c r="CH40" i="9"/>
  <c r="CH39" i="9"/>
  <c r="CH37" i="9"/>
  <c r="CH36" i="9"/>
  <c r="CH35" i="9"/>
  <c r="CT35" i="9"/>
  <c r="CH34" i="9"/>
  <c r="CH33" i="9"/>
  <c r="CT33" i="9"/>
  <c r="CD32" i="9"/>
  <c r="CH32" i="9"/>
  <c r="CD31" i="9"/>
  <c r="CE31" i="9" s="1"/>
  <c r="CH31" i="9"/>
  <c r="CD30" i="9"/>
  <c r="CH30" i="9"/>
  <c r="CD29" i="9"/>
  <c r="CH29" i="9"/>
  <c r="CH28" i="9"/>
  <c r="CT28" i="9"/>
  <c r="CH26" i="9"/>
  <c r="CH25" i="9"/>
  <c r="CH22" i="9"/>
  <c r="CH20" i="9"/>
  <c r="CH19" i="9"/>
  <c r="CH18" i="9"/>
  <c r="CH14" i="9"/>
  <c r="CH13" i="9"/>
  <c r="CH11" i="9"/>
  <c r="CR41" i="9"/>
  <c r="CS41" i="9" s="1"/>
  <c r="CN41" i="9"/>
  <c r="CO41" i="9" s="1"/>
  <c r="CL41" i="9"/>
  <c r="CM41" i="9" s="1"/>
  <c r="CJ41" i="9"/>
  <c r="CK41" i="9" s="1"/>
  <c r="CH41" i="9"/>
  <c r="CF41" i="9"/>
  <c r="CG41" i="9" s="1"/>
  <c r="CD41" i="9"/>
  <c r="CE41" i="9" s="1"/>
  <c r="CB41" i="9"/>
  <c r="CC41" i="9" s="1"/>
  <c r="BZ41" i="9"/>
  <c r="CA41" i="9" s="1"/>
  <c r="BX41" i="9"/>
  <c r="BY41" i="9" s="1"/>
  <c r="CR40" i="9"/>
  <c r="CS40" i="9" s="1"/>
  <c r="CP40" i="9"/>
  <c r="CQ40" i="9" s="1"/>
  <c r="CN40" i="9"/>
  <c r="CO40" i="9" s="1"/>
  <c r="CL40" i="9"/>
  <c r="CM40" i="9" s="1"/>
  <c r="CJ40" i="9"/>
  <c r="CK40" i="9" s="1"/>
  <c r="CF40" i="9"/>
  <c r="CG40" i="9" s="1"/>
  <c r="CD40" i="9"/>
  <c r="CE40" i="9" s="1"/>
  <c r="CB40" i="9"/>
  <c r="CC40" i="9" s="1"/>
  <c r="BZ40" i="9"/>
  <c r="CA40" i="9" s="1"/>
  <c r="BX40" i="9"/>
  <c r="BY40" i="9" s="1"/>
  <c r="CR39" i="9"/>
  <c r="CS39" i="9" s="1"/>
  <c r="CN39" i="9"/>
  <c r="CO39" i="9" s="1"/>
  <c r="CL39" i="9"/>
  <c r="CM39" i="9" s="1"/>
  <c r="CJ39" i="9"/>
  <c r="CK39" i="9" s="1"/>
  <c r="CF39" i="9"/>
  <c r="CG39" i="9" s="1"/>
  <c r="CD39" i="9"/>
  <c r="CE39" i="9" s="1"/>
  <c r="CB39" i="9"/>
  <c r="CC39" i="9" s="1"/>
  <c r="BZ39" i="9"/>
  <c r="CA39" i="9" s="1"/>
  <c r="BX39" i="9"/>
  <c r="BY39" i="9" s="1"/>
  <c r="CR38" i="9"/>
  <c r="CS38" i="9" s="1"/>
  <c r="CN38" i="9"/>
  <c r="CO38" i="9" s="1"/>
  <c r="CL38" i="9"/>
  <c r="CM38" i="9" s="1"/>
  <c r="CJ38" i="9"/>
  <c r="CK38" i="9" s="1"/>
  <c r="CH38" i="9"/>
  <c r="CF38" i="9"/>
  <c r="CG38" i="9" s="1"/>
  <c r="CD38" i="9"/>
  <c r="CE38" i="9" s="1"/>
  <c r="CB38" i="9"/>
  <c r="CC38" i="9" s="1"/>
  <c r="BZ38" i="9"/>
  <c r="CA38" i="9" s="1"/>
  <c r="BX38" i="9"/>
  <c r="BY38" i="9" s="1"/>
  <c r="CT37" i="9"/>
  <c r="CR37" i="9"/>
  <c r="CS37" i="9" s="1"/>
  <c r="CP37" i="9"/>
  <c r="CQ37" i="9" s="1"/>
  <c r="CN37" i="9"/>
  <c r="CO37" i="9" s="1"/>
  <c r="CL37" i="9"/>
  <c r="CM37" i="9" s="1"/>
  <c r="CJ37" i="9"/>
  <c r="CK37" i="9" s="1"/>
  <c r="CF37" i="9"/>
  <c r="CG37" i="9" s="1"/>
  <c r="CD37" i="9"/>
  <c r="CE37" i="9" s="1"/>
  <c r="CB37" i="9"/>
  <c r="CC37" i="9" s="1"/>
  <c r="BZ37" i="9"/>
  <c r="CA37" i="9" s="1"/>
  <c r="BX37" i="9"/>
  <c r="BY37" i="9" s="1"/>
  <c r="CR36" i="9"/>
  <c r="CS36" i="9" s="1"/>
  <c r="CP36" i="9"/>
  <c r="CN36" i="9"/>
  <c r="CO36" i="9" s="1"/>
  <c r="CL36" i="9"/>
  <c r="CM36" i="9" s="1"/>
  <c r="CJ36" i="9"/>
  <c r="CK36" i="9" s="1"/>
  <c r="CF36" i="9"/>
  <c r="CG36" i="9" s="1"/>
  <c r="CD36" i="9"/>
  <c r="CE36" i="9" s="1"/>
  <c r="CB36" i="9"/>
  <c r="CC36" i="9" s="1"/>
  <c r="BZ36" i="9"/>
  <c r="CA36" i="9" s="1"/>
  <c r="BX36" i="9"/>
  <c r="BY36" i="9" s="1"/>
  <c r="CR35" i="9"/>
  <c r="CS35" i="9" s="1"/>
  <c r="CP35" i="9"/>
  <c r="CQ35" i="9" s="1"/>
  <c r="CN35" i="9"/>
  <c r="CO35" i="9" s="1"/>
  <c r="CL35" i="9"/>
  <c r="CM35" i="9" s="1"/>
  <c r="CJ35" i="9"/>
  <c r="CK35" i="9" s="1"/>
  <c r="CF35" i="9"/>
  <c r="CG35" i="9" s="1"/>
  <c r="CD35" i="9"/>
  <c r="CE35" i="9" s="1"/>
  <c r="CB35" i="9"/>
  <c r="CC35" i="9" s="1"/>
  <c r="BZ35" i="9"/>
  <c r="CA35" i="9" s="1"/>
  <c r="BX35" i="9"/>
  <c r="BY35" i="9" s="1"/>
  <c r="CF34" i="9"/>
  <c r="CG34" i="9" s="1"/>
  <c r="CD34" i="9"/>
  <c r="CE34" i="9" s="1"/>
  <c r="CB34" i="9"/>
  <c r="CC34" i="9" s="1"/>
  <c r="BZ34" i="9"/>
  <c r="CA34" i="9" s="1"/>
  <c r="BX34" i="9"/>
  <c r="BY34" i="9" s="1"/>
  <c r="CF33" i="9"/>
  <c r="CG33" i="9" s="1"/>
  <c r="CD33" i="9"/>
  <c r="CE33" i="9" s="1"/>
  <c r="CB33" i="9"/>
  <c r="CC33" i="9" s="1"/>
  <c r="BZ33" i="9"/>
  <c r="CA33" i="9" s="1"/>
  <c r="BX33" i="9"/>
  <c r="BY33" i="9" s="1"/>
  <c r="CR62" i="9"/>
  <c r="CS62" i="9" s="1"/>
  <c r="CN62" i="9"/>
  <c r="CO62" i="9" s="1"/>
  <c r="CL62" i="9"/>
  <c r="CM62" i="9" s="1"/>
  <c r="CJ62" i="9"/>
  <c r="CK62" i="9" s="1"/>
  <c r="CF62" i="9"/>
  <c r="CG62" i="9" s="1"/>
  <c r="CB62" i="9"/>
  <c r="CC62" i="9" s="1"/>
  <c r="BZ62" i="9"/>
  <c r="CA62" i="9" s="1"/>
  <c r="BX62" i="9"/>
  <c r="BY62" i="9" s="1"/>
  <c r="BT62" i="9"/>
  <c r="BP62" i="9"/>
  <c r="BN62" i="9"/>
  <c r="BL62" i="9"/>
  <c r="CR60" i="9"/>
  <c r="CS60" i="9" s="1"/>
  <c r="CN60" i="9"/>
  <c r="CO60" i="9" s="1"/>
  <c r="CL60" i="9"/>
  <c r="CM60" i="9" s="1"/>
  <c r="CJ60" i="9"/>
  <c r="CK60" i="9" s="1"/>
  <c r="CF60" i="9"/>
  <c r="CG60" i="9" s="1"/>
  <c r="CB60" i="9"/>
  <c r="CC60" i="9" s="1"/>
  <c r="BZ60" i="9"/>
  <c r="CA60" i="9" s="1"/>
  <c r="BX60" i="9"/>
  <c r="BY60" i="9" s="1"/>
  <c r="BT60" i="9"/>
  <c r="BP60" i="9"/>
  <c r="BN60" i="9"/>
  <c r="BL60" i="9"/>
  <c r="CR59" i="9"/>
  <c r="CS59" i="9" s="1"/>
  <c r="CN59" i="9"/>
  <c r="CO59" i="9" s="1"/>
  <c r="CL59" i="9"/>
  <c r="CM59" i="9" s="1"/>
  <c r="CJ59" i="9"/>
  <c r="CK59" i="9" s="1"/>
  <c r="CF59" i="9"/>
  <c r="CG59" i="9" s="1"/>
  <c r="CB59" i="9"/>
  <c r="CC59" i="9" s="1"/>
  <c r="BZ59" i="9"/>
  <c r="CA59" i="9" s="1"/>
  <c r="BX59" i="9"/>
  <c r="BY59" i="9" s="1"/>
  <c r="BT59" i="9"/>
  <c r="BP59" i="9"/>
  <c r="BN59" i="9"/>
  <c r="BL59" i="9"/>
  <c r="CR58" i="9"/>
  <c r="CS58" i="9" s="1"/>
  <c r="CN58" i="9"/>
  <c r="CO58" i="9" s="1"/>
  <c r="CL58" i="9"/>
  <c r="CM58" i="9" s="1"/>
  <c r="CJ58" i="9"/>
  <c r="CK58" i="9" s="1"/>
  <c r="CF58" i="9"/>
  <c r="CG58" i="9" s="1"/>
  <c r="CB58" i="9"/>
  <c r="CC58" i="9" s="1"/>
  <c r="BZ58" i="9"/>
  <c r="CA58" i="9" s="1"/>
  <c r="BX58" i="9"/>
  <c r="BY58" i="9" s="1"/>
  <c r="BT58" i="9"/>
  <c r="BP58" i="9"/>
  <c r="BN58" i="9"/>
  <c r="BL58" i="9"/>
  <c r="CR57" i="9"/>
  <c r="CS57" i="9" s="1"/>
  <c r="CN57" i="9"/>
  <c r="CO57" i="9" s="1"/>
  <c r="CL57" i="9"/>
  <c r="CM57" i="9" s="1"/>
  <c r="CJ57" i="9"/>
  <c r="CK57" i="9" s="1"/>
  <c r="CF57" i="9"/>
  <c r="CG57" i="9" s="1"/>
  <c r="CB57" i="9"/>
  <c r="CC57" i="9" s="1"/>
  <c r="BZ57" i="9"/>
  <c r="CA57" i="9" s="1"/>
  <c r="BX57" i="9"/>
  <c r="BY57" i="9" s="1"/>
  <c r="BT57" i="9"/>
  <c r="BP57" i="9"/>
  <c r="BN57" i="9"/>
  <c r="BL57" i="9"/>
  <c r="CR56" i="9"/>
  <c r="CS56" i="9" s="1"/>
  <c r="CN56" i="9"/>
  <c r="CO56" i="9" s="1"/>
  <c r="CL56" i="9"/>
  <c r="CM56" i="9" s="1"/>
  <c r="CJ56" i="9"/>
  <c r="CK56" i="9" s="1"/>
  <c r="CF56" i="9"/>
  <c r="CG56" i="9" s="1"/>
  <c r="CB56" i="9"/>
  <c r="CC56" i="9" s="1"/>
  <c r="BZ56" i="9"/>
  <c r="CA56" i="9" s="1"/>
  <c r="BX56" i="9"/>
  <c r="BY56" i="9" s="1"/>
  <c r="BT56" i="9"/>
  <c r="BP56" i="9"/>
  <c r="BN56" i="9"/>
  <c r="BL56" i="9"/>
  <c r="CR55" i="9"/>
  <c r="CS55" i="9" s="1"/>
  <c r="CN55" i="9"/>
  <c r="CO55" i="9" s="1"/>
  <c r="CL55" i="9"/>
  <c r="CM55" i="9" s="1"/>
  <c r="CJ55" i="9"/>
  <c r="CK55" i="9" s="1"/>
  <c r="CF55" i="9"/>
  <c r="CG55" i="9" s="1"/>
  <c r="CB55" i="9"/>
  <c r="CC55" i="9" s="1"/>
  <c r="BZ55" i="9"/>
  <c r="CA55" i="9" s="1"/>
  <c r="BX55" i="9"/>
  <c r="BY55" i="9" s="1"/>
  <c r="BT55" i="9"/>
  <c r="BP55" i="9"/>
  <c r="BN55" i="9"/>
  <c r="BL55" i="9"/>
  <c r="CR54" i="9"/>
  <c r="CS54" i="9" s="1"/>
  <c r="CN54" i="9"/>
  <c r="CO54" i="9" s="1"/>
  <c r="CL54" i="9"/>
  <c r="CM54" i="9" s="1"/>
  <c r="CJ54" i="9"/>
  <c r="CK54" i="9" s="1"/>
  <c r="CF54" i="9"/>
  <c r="CG54" i="9"/>
  <c r="CB54" i="9"/>
  <c r="CC54" i="9" s="1"/>
  <c r="BZ54" i="9"/>
  <c r="CA54" i="9" s="1"/>
  <c r="BX54" i="9"/>
  <c r="BY54" i="9" s="1"/>
  <c r="BT54" i="9"/>
  <c r="BP54" i="9"/>
  <c r="BN54" i="9"/>
  <c r="BL54" i="9"/>
  <c r="CR53" i="9"/>
  <c r="CS53" i="9" s="1"/>
  <c r="CN53" i="9"/>
  <c r="CO53" i="9" s="1"/>
  <c r="CL53" i="9"/>
  <c r="CM53" i="9" s="1"/>
  <c r="CJ53" i="9"/>
  <c r="CK53" i="9" s="1"/>
  <c r="CF53" i="9"/>
  <c r="CG53" i="9" s="1"/>
  <c r="CB53" i="9"/>
  <c r="CC53" i="9" s="1"/>
  <c r="BZ53" i="9"/>
  <c r="CA53" i="9" s="1"/>
  <c r="BX53" i="9"/>
  <c r="BY53" i="9" s="1"/>
  <c r="BT53" i="9"/>
  <c r="BP53" i="9"/>
  <c r="BN53" i="9"/>
  <c r="BL53" i="9"/>
  <c r="CR52" i="9"/>
  <c r="CS52" i="9" s="1"/>
  <c r="CN52" i="9"/>
  <c r="CO52" i="9" s="1"/>
  <c r="CL52" i="9"/>
  <c r="CM52" i="9" s="1"/>
  <c r="CJ52" i="9"/>
  <c r="CK52" i="9" s="1"/>
  <c r="CF52" i="9"/>
  <c r="CG52" i="9" s="1"/>
  <c r="CB52" i="9"/>
  <c r="CC52" i="9" s="1"/>
  <c r="BZ52" i="9"/>
  <c r="CA52" i="9" s="1"/>
  <c r="BX52" i="9"/>
  <c r="BY52" i="9" s="1"/>
  <c r="BT52" i="9"/>
  <c r="BP52" i="9"/>
  <c r="BN52" i="9"/>
  <c r="BL52" i="9"/>
  <c r="CR51" i="9"/>
  <c r="CS51" i="9" s="1"/>
  <c r="CN51" i="9"/>
  <c r="CO51" i="9" s="1"/>
  <c r="CL51" i="9"/>
  <c r="CM51" i="9" s="1"/>
  <c r="CJ51" i="9"/>
  <c r="CK51" i="9" s="1"/>
  <c r="CF51" i="9"/>
  <c r="CG51" i="9" s="1"/>
  <c r="CB51" i="9"/>
  <c r="CC51" i="9" s="1"/>
  <c r="BZ51" i="9"/>
  <c r="CA51" i="9" s="1"/>
  <c r="BX51" i="9"/>
  <c r="BY51" i="9" s="1"/>
  <c r="BT51" i="9"/>
  <c r="BP51" i="9"/>
  <c r="BN51" i="9"/>
  <c r="BL51" i="9"/>
  <c r="CR50" i="9"/>
  <c r="CS50" i="9" s="1"/>
  <c r="CN50" i="9"/>
  <c r="CO50" i="9" s="1"/>
  <c r="CL50" i="9"/>
  <c r="CM50" i="9" s="1"/>
  <c r="CJ50" i="9"/>
  <c r="CK50" i="9"/>
  <c r="CF50" i="9"/>
  <c r="CG50" i="9" s="1"/>
  <c r="CB50" i="9"/>
  <c r="CC50" i="9" s="1"/>
  <c r="BZ50" i="9"/>
  <c r="CA50" i="9" s="1"/>
  <c r="BX50" i="9"/>
  <c r="BY50" i="9" s="1"/>
  <c r="BT50" i="9"/>
  <c r="BP50" i="9"/>
  <c r="BN50" i="9"/>
  <c r="BL50" i="9"/>
  <c r="CR49" i="9"/>
  <c r="CS49" i="9" s="1"/>
  <c r="CN49" i="9"/>
  <c r="CO49" i="9" s="1"/>
  <c r="CL49" i="9"/>
  <c r="CM49" i="9" s="1"/>
  <c r="CJ49" i="9"/>
  <c r="CK49" i="9" s="1"/>
  <c r="CF49" i="9"/>
  <c r="CG49" i="9" s="1"/>
  <c r="CB49" i="9"/>
  <c r="CC49" i="9" s="1"/>
  <c r="BZ49" i="9"/>
  <c r="CA49" i="9" s="1"/>
  <c r="BX49" i="9"/>
  <c r="BY49" i="9" s="1"/>
  <c r="BT49" i="9"/>
  <c r="BP49" i="9"/>
  <c r="BN49" i="9"/>
  <c r="BL49" i="9"/>
  <c r="CR48" i="9"/>
  <c r="CS48" i="9" s="1"/>
  <c r="CN48" i="9"/>
  <c r="CO48" i="9" s="1"/>
  <c r="CL48" i="9"/>
  <c r="CM48" i="9" s="1"/>
  <c r="CJ48" i="9"/>
  <c r="CK48" i="9" s="1"/>
  <c r="CF48" i="9"/>
  <c r="CG48" i="9" s="1"/>
  <c r="CB48" i="9"/>
  <c r="CC48" i="9" s="1"/>
  <c r="BZ48" i="9"/>
  <c r="CA48" i="9" s="1"/>
  <c r="BX48" i="9"/>
  <c r="BY48" i="9" s="1"/>
  <c r="BT48" i="9"/>
  <c r="BP48" i="9"/>
  <c r="BN48" i="9"/>
  <c r="BL48" i="9"/>
  <c r="CR47" i="9"/>
  <c r="CS47" i="9" s="1"/>
  <c r="CN47" i="9"/>
  <c r="CO47" i="9" s="1"/>
  <c r="CL47" i="9"/>
  <c r="CM47" i="9" s="1"/>
  <c r="CJ47" i="9"/>
  <c r="CK47" i="9" s="1"/>
  <c r="CF47" i="9"/>
  <c r="CG47" i="9" s="1"/>
  <c r="CB47" i="9"/>
  <c r="CC47" i="9" s="1"/>
  <c r="BZ47" i="9"/>
  <c r="CA47" i="9" s="1"/>
  <c r="BX47" i="9"/>
  <c r="BY47" i="9" s="1"/>
  <c r="BT47" i="9"/>
  <c r="BP47" i="9"/>
  <c r="BN47" i="9"/>
  <c r="BL47" i="9"/>
  <c r="CR46" i="9"/>
  <c r="CS46" i="9" s="1"/>
  <c r="CN46" i="9"/>
  <c r="CO46" i="9" s="1"/>
  <c r="CL46" i="9"/>
  <c r="CM46" i="9" s="1"/>
  <c r="CJ46" i="9"/>
  <c r="CK46" i="9" s="1"/>
  <c r="CF46" i="9"/>
  <c r="CG46" i="9" s="1"/>
  <c r="CB46" i="9"/>
  <c r="CC46" i="9" s="1"/>
  <c r="BZ46" i="9"/>
  <c r="CA46" i="9" s="1"/>
  <c r="BX46" i="9"/>
  <c r="BY46" i="9" s="1"/>
  <c r="BT46" i="9"/>
  <c r="BP46" i="9"/>
  <c r="BN46" i="9"/>
  <c r="BL46" i="9"/>
  <c r="CR45" i="9"/>
  <c r="CS45" i="9" s="1"/>
  <c r="CN45" i="9"/>
  <c r="CO45" i="9" s="1"/>
  <c r="CL45" i="9"/>
  <c r="CM45" i="9" s="1"/>
  <c r="CJ45" i="9"/>
  <c r="CK45" i="9" s="1"/>
  <c r="CF45" i="9"/>
  <c r="CG45" i="9" s="1"/>
  <c r="CB45" i="9"/>
  <c r="CC45" i="9" s="1"/>
  <c r="BZ45" i="9"/>
  <c r="CA45" i="9" s="1"/>
  <c r="BX45" i="9"/>
  <c r="BY45" i="9" s="1"/>
  <c r="BT45" i="9"/>
  <c r="BP45" i="9"/>
  <c r="BN45" i="9"/>
  <c r="BL45" i="9"/>
  <c r="CR44" i="9"/>
  <c r="CS44" i="9" s="1"/>
  <c r="CN44" i="9"/>
  <c r="CO44" i="9" s="1"/>
  <c r="CL44" i="9"/>
  <c r="CM44" i="9" s="1"/>
  <c r="CJ44" i="9"/>
  <c r="CK44" i="9" s="1"/>
  <c r="CF44" i="9"/>
  <c r="CG44" i="9" s="1"/>
  <c r="CB44" i="9"/>
  <c r="CC44" i="9" s="1"/>
  <c r="BZ44" i="9"/>
  <c r="CA44" i="9" s="1"/>
  <c r="BX44" i="9"/>
  <c r="BY44" i="9" s="1"/>
  <c r="BT44" i="9"/>
  <c r="BP44" i="9"/>
  <c r="BN44" i="9"/>
  <c r="BL44" i="9"/>
  <c r="CR43" i="9"/>
  <c r="CS43" i="9" s="1"/>
  <c r="CN43" i="9"/>
  <c r="CO43" i="9" s="1"/>
  <c r="CL43" i="9"/>
  <c r="CM43" i="9" s="1"/>
  <c r="CJ43" i="9"/>
  <c r="CK43" i="9" s="1"/>
  <c r="CF43" i="9"/>
  <c r="CG43" i="9" s="1"/>
  <c r="CB43" i="9"/>
  <c r="CC43" i="9" s="1"/>
  <c r="BZ43" i="9"/>
  <c r="CA43" i="9" s="1"/>
  <c r="BX43" i="9"/>
  <c r="BY43" i="9" s="1"/>
  <c r="BT43" i="9"/>
  <c r="BP43" i="9"/>
  <c r="BN43" i="9"/>
  <c r="BL43" i="9"/>
  <c r="CR42" i="9"/>
  <c r="CS42" i="9" s="1"/>
  <c r="CN42" i="9"/>
  <c r="CO42" i="9" s="1"/>
  <c r="CL42" i="9"/>
  <c r="CM42" i="9" s="1"/>
  <c r="CJ42" i="9"/>
  <c r="CK42" i="9" s="1"/>
  <c r="CF42" i="9"/>
  <c r="CG42" i="9" s="1"/>
  <c r="CB42" i="9"/>
  <c r="CC42" i="9" s="1"/>
  <c r="BZ42" i="9"/>
  <c r="CA42" i="9" s="1"/>
  <c r="BX42" i="9"/>
  <c r="BY42" i="9" s="1"/>
  <c r="BT42" i="9"/>
  <c r="BP42" i="9"/>
  <c r="BN42" i="9"/>
  <c r="BL42" i="9"/>
  <c r="BT41" i="9"/>
  <c r="BP41" i="9"/>
  <c r="BN41" i="9"/>
  <c r="BL41" i="9"/>
  <c r="BT40" i="9"/>
  <c r="BP40" i="9"/>
  <c r="BN40" i="9"/>
  <c r="BL40" i="9"/>
  <c r="BT39" i="9"/>
  <c r="BP39" i="9"/>
  <c r="BN39" i="9"/>
  <c r="BL39" i="9"/>
  <c r="BT38" i="9"/>
  <c r="BP38" i="9"/>
  <c r="BN38" i="9"/>
  <c r="BL38" i="9"/>
  <c r="BT37" i="9"/>
  <c r="BP37" i="9"/>
  <c r="BN37" i="9"/>
  <c r="BL37" i="9"/>
  <c r="BT36" i="9"/>
  <c r="BP36" i="9"/>
  <c r="BN36" i="9"/>
  <c r="BL36" i="9"/>
  <c r="BT35" i="9"/>
  <c r="BP35" i="9"/>
  <c r="BN35" i="9"/>
  <c r="BL35" i="9"/>
  <c r="BT34" i="9"/>
  <c r="BP34" i="9"/>
  <c r="BN34" i="9"/>
  <c r="BL34" i="9"/>
  <c r="BT33" i="9"/>
  <c r="BP33" i="9"/>
  <c r="BN33" i="9"/>
  <c r="BL33" i="9"/>
  <c r="CR11" i="9"/>
  <c r="CS11" i="9" s="1"/>
  <c r="CN11" i="9"/>
  <c r="CO11" i="9" s="1"/>
  <c r="CL11" i="9"/>
  <c r="CM11" i="9" s="1"/>
  <c r="CJ11" i="9"/>
  <c r="CK11" i="9" s="1"/>
  <c r="CF11" i="9"/>
  <c r="CG11" i="9" s="1"/>
  <c r="CB11" i="9"/>
  <c r="CC11" i="9" s="1"/>
  <c r="BZ11" i="9"/>
  <c r="CA11" i="9" s="1"/>
  <c r="BX11" i="9"/>
  <c r="BY11" i="9" s="1"/>
  <c r="CD43" i="9"/>
  <c r="CE43" i="9" s="1"/>
  <c r="CD47" i="9"/>
  <c r="CE47" i="9" s="1"/>
  <c r="CD51" i="9"/>
  <c r="CE51" i="9" s="1"/>
  <c r="CD55" i="9"/>
  <c r="CE55" i="9" s="1"/>
  <c r="CD59" i="9"/>
  <c r="CE59" i="9" s="1"/>
  <c r="CD42" i="9"/>
  <c r="CE42" i="9" s="1"/>
  <c r="CD46" i="9"/>
  <c r="CE46" i="9" s="1"/>
  <c r="CD50" i="9"/>
  <c r="CE50" i="9" s="1"/>
  <c r="CD54" i="9"/>
  <c r="CE54" i="9" s="1"/>
  <c r="CD58" i="9"/>
  <c r="CE58" i="9" s="1"/>
  <c r="CD11" i="9"/>
  <c r="CE11" i="9" s="1"/>
  <c r="CD45" i="9"/>
  <c r="CE45" i="9" s="1"/>
  <c r="CD49" i="9"/>
  <c r="CE49" i="9" s="1"/>
  <c r="CD53" i="9"/>
  <c r="CE53" i="9" s="1"/>
  <c r="CD57" i="9"/>
  <c r="CE57" i="9" s="1"/>
  <c r="CD62" i="9"/>
  <c r="CE62" i="9" s="1"/>
  <c r="CD44" i="9"/>
  <c r="CE44" i="9" s="1"/>
  <c r="CD48" i="9"/>
  <c r="CE48" i="9" s="1"/>
  <c r="CD52" i="9"/>
  <c r="CE52" i="9" s="1"/>
  <c r="CD56" i="9"/>
  <c r="CE56" i="9" s="1"/>
  <c r="CD60" i="9"/>
  <c r="CE60" i="9" s="1"/>
  <c r="BR46" i="9"/>
  <c r="CP46" i="9"/>
  <c r="BR33" i="9"/>
  <c r="BR37" i="9"/>
  <c r="CP45" i="9"/>
  <c r="CQ45" i="9" s="1"/>
  <c r="CP53" i="9"/>
  <c r="BR57" i="9"/>
  <c r="CP57" i="9"/>
  <c r="BR62" i="9"/>
  <c r="CP48" i="9"/>
  <c r="CQ48" i="9" s="1"/>
  <c r="BR60" i="9"/>
  <c r="BR44" i="9"/>
  <c r="CP44" i="9"/>
  <c r="CQ44" i="9" s="1"/>
  <c r="BR52" i="9"/>
  <c r="BR35" i="9"/>
  <c r="BR43" i="9"/>
  <c r="BR47" i="9"/>
  <c r="BR51" i="9"/>
  <c r="BR55" i="9"/>
  <c r="CP55" i="9"/>
  <c r="BR59" i="9"/>
  <c r="BR50" i="9"/>
  <c r="CP54" i="9"/>
  <c r="CQ54" i="9" s="1"/>
  <c r="BR54" i="9"/>
  <c r="CH58" i="9"/>
  <c r="CH50" i="9"/>
  <c r="CH56" i="9"/>
  <c r="BV44" i="9"/>
  <c r="CT44" i="9"/>
  <c r="CH42" i="9"/>
  <c r="CH48" i="9"/>
  <c r="BV54" i="9"/>
  <c r="BV33" i="9"/>
  <c r="CH43" i="9"/>
  <c r="CH62" i="9"/>
  <c r="BV37" i="9"/>
  <c r="CH23" i="9" l="1"/>
  <c r="CH15" i="9"/>
  <c r="CH24" i="9"/>
  <c r="CH16" i="9"/>
  <c r="CH21" i="9"/>
  <c r="CP13" i="9"/>
  <c r="CQ13" i="9" s="1"/>
  <c r="CP23" i="9"/>
  <c r="CQ23" i="9" s="1"/>
  <c r="CP25" i="9"/>
  <c r="CQ25" i="9" s="1"/>
  <c r="CP32" i="9"/>
  <c r="CQ32" i="9" s="1"/>
  <c r="BR34" i="9"/>
  <c r="CP34" i="9"/>
  <c r="CQ34" i="9" s="1"/>
  <c r="CQ36" i="9"/>
  <c r="BR36" i="9"/>
  <c r="CP38" i="9"/>
  <c r="CQ38" i="9" s="1"/>
  <c r="BR38" i="9"/>
  <c r="BR40" i="9"/>
  <c r="BR42" i="9"/>
  <c r="CP42" i="9"/>
  <c r="CQ42" i="9" s="1"/>
  <c r="CQ46" i="9"/>
  <c r="BR48" i="9"/>
  <c r="CP50" i="9"/>
  <c r="CQ50" i="9" s="1"/>
  <c r="CP52" i="9"/>
  <c r="CQ52" i="9" s="1"/>
  <c r="BR56" i="9"/>
  <c r="CP56" i="9"/>
  <c r="CQ56" i="9" s="1"/>
  <c r="BR58" i="9"/>
  <c r="CP58" i="9"/>
  <c r="CQ58" i="9" s="1"/>
  <c r="CP60" i="9"/>
  <c r="CQ60" i="9" s="1"/>
  <c r="BR30" i="9"/>
  <c r="CT15" i="9"/>
  <c r="CP20" i="9"/>
  <c r="CQ20" i="9" s="1"/>
  <c r="CP21" i="9"/>
  <c r="CQ21" i="9" s="1"/>
  <c r="CP22" i="9"/>
  <c r="CQ22" i="9" s="1"/>
  <c r="CP24" i="9"/>
  <c r="CQ24" i="9" s="1"/>
  <c r="CP30" i="9"/>
  <c r="CQ30" i="9" s="1"/>
  <c r="BV35" i="9"/>
  <c r="BR32" i="9"/>
  <c r="CP15" i="9"/>
  <c r="CQ15" i="9" s="1"/>
  <c r="CT17" i="9"/>
  <c r="CP19" i="9"/>
  <c r="CQ19" i="9" s="1"/>
  <c r="CP28" i="9"/>
  <c r="CQ28" i="9" s="1"/>
  <c r="CP33" i="9"/>
  <c r="CQ33" i="9" s="1"/>
  <c r="CP11" i="9"/>
  <c r="CQ11" i="9" s="1"/>
  <c r="CP14" i="9"/>
  <c r="CQ14" i="9" s="1"/>
  <c r="CP16" i="9"/>
  <c r="CQ16" i="9" s="1"/>
  <c r="CP18" i="9"/>
  <c r="CQ18" i="9" s="1"/>
  <c r="CT22" i="9"/>
  <c r="CT24" i="9"/>
  <c r="CQ26" i="9"/>
  <c r="CP29" i="9"/>
  <c r="CQ29" i="9" s="1"/>
  <c r="CP31" i="9"/>
  <c r="CQ31" i="9" s="1"/>
  <c r="BR39" i="9"/>
  <c r="CP39" i="9"/>
  <c r="CQ39" i="9" s="1"/>
  <c r="CP41" i="9"/>
  <c r="CQ41" i="9" s="1"/>
  <c r="BR41" i="9"/>
  <c r="CP43" i="9"/>
  <c r="CQ43" i="9" s="1"/>
  <c r="BR45" i="9"/>
  <c r="CP47" i="9"/>
  <c r="CQ47" i="9" s="1"/>
  <c r="BR49" i="9"/>
  <c r="CP49" i="9"/>
  <c r="CQ49" i="9" s="1"/>
  <c r="CP51" i="9"/>
  <c r="CQ51" i="9" s="1"/>
  <c r="CQ53" i="9"/>
  <c r="BR53" i="9"/>
  <c r="CQ55" i="9"/>
  <c r="CQ57" i="9"/>
  <c r="CP59" i="9"/>
  <c r="CQ59" i="9" s="1"/>
  <c r="CP62" i="9"/>
  <c r="CQ62" i="9" s="1"/>
  <c r="BV28" i="9"/>
  <c r="CP17" i="9"/>
  <c r="CQ17" i="9" s="1"/>
  <c r="CT20" i="9"/>
  <c r="CD14" i="9"/>
  <c r="CE14" i="9" s="1"/>
  <c r="CD16" i="9"/>
  <c r="CE16" i="9" s="1"/>
  <c r="CD19" i="9"/>
  <c r="CE19" i="9" s="1"/>
  <c r="CD21" i="9"/>
  <c r="CE21" i="9" s="1"/>
  <c r="CE29" i="9"/>
  <c r="CE30" i="9"/>
  <c r="BR31" i="9"/>
  <c r="CE32" i="9"/>
  <c r="CE13" i="9"/>
  <c r="CD15" i="9"/>
  <c r="CE15" i="9" s="1"/>
  <c r="CD17" i="9"/>
  <c r="CE17" i="9" s="1"/>
  <c r="CE22" i="9"/>
  <c r="CE24" i="9"/>
  <c r="CD26" i="9"/>
  <c r="CE26" i="9" s="1"/>
  <c r="BR29" i="9"/>
  <c r="CT39" i="9" l="1"/>
  <c r="BV39" i="9"/>
  <c r="CT40" i="9"/>
  <c r="BV40" i="9"/>
  <c r="BV38" i="9"/>
  <c r="CT38" i="9"/>
  <c r="CT25" i="9"/>
  <c r="BV53" i="9"/>
  <c r="CT53" i="9"/>
  <c r="CT41" i="9"/>
  <c r="BV41" i="9"/>
  <c r="CT29" i="9"/>
  <c r="BV29" i="9"/>
  <c r="CT16" i="9"/>
  <c r="BV56" i="9"/>
  <c r="CT56" i="9"/>
  <c r="BV48" i="9"/>
  <c r="CT48" i="9"/>
  <c r="BV30" i="9"/>
  <c r="CT30" i="9"/>
  <c r="CT21" i="9"/>
  <c r="BV62" i="9"/>
  <c r="CT62" i="9"/>
  <c r="CT51" i="9"/>
  <c r="BV51" i="9"/>
  <c r="BV45" i="9"/>
  <c r="CT45" i="9"/>
  <c r="BV59" i="9"/>
  <c r="CT59" i="9"/>
  <c r="CT55" i="9"/>
  <c r="BV55" i="9"/>
  <c r="CT47" i="9"/>
  <c r="BV47" i="9"/>
  <c r="BV43" i="9"/>
  <c r="CT43" i="9"/>
  <c r="CT11" i="9"/>
  <c r="CT58" i="9"/>
  <c r="BV58" i="9"/>
  <c r="BV42" i="9"/>
  <c r="CT42" i="9"/>
  <c r="CT34" i="9"/>
  <c r="BV34" i="9"/>
  <c r="CT13" i="9"/>
  <c r="CT57" i="9"/>
  <c r="BV57" i="9"/>
  <c r="CT52" i="9"/>
  <c r="BV52" i="9"/>
  <c r="CT49" i="9"/>
  <c r="BV49" i="9"/>
  <c r="CT31" i="9"/>
  <c r="BV31" i="9"/>
  <c r="CT26" i="9"/>
  <c r="CT18" i="9"/>
  <c r="CT14" i="9"/>
  <c r="CT60" i="9"/>
  <c r="BV60" i="9"/>
  <c r="CT50" i="9"/>
  <c r="BV50" i="9"/>
  <c r="BV46" i="9"/>
  <c r="CT46" i="9"/>
  <c r="CT36" i="9"/>
  <c r="BV36" i="9"/>
  <c r="BV32" i="9"/>
  <c r="CT32" i="9"/>
  <c r="CT23" i="9"/>
  <c r="CT19" i="9"/>
</calcChain>
</file>

<file path=xl/sharedStrings.xml><?xml version="1.0" encoding="utf-8"?>
<sst xmlns="http://schemas.openxmlformats.org/spreadsheetml/2006/main" count="894" uniqueCount="382">
  <si>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</si>
  <si>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</si>
  <si>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</si>
  <si>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</si>
  <si>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</si>
  <si>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</si>
  <si>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</si>
  <si>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</si>
  <si>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</si>
  <si>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</si>
  <si>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</si>
  <si>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</si>
  <si>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</si>
  <si>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</si>
  <si>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</si>
  <si>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</si>
  <si>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</si>
  <si>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</si>
  <si>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</si>
  <si>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</si>
  <si>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</si>
  <si>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</si>
  <si>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</si>
  <si>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</si>
  <si>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</si>
  <si>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</si>
  <si>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</si>
  <si>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</si>
  <si>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</si>
  <si>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</si>
  <si>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</si>
  <si>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</si>
  <si>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</si>
  <si>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</si>
  <si>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</si>
  <si>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</si>
  <si>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</si>
  <si>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</si>
  <si>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</si>
  <si>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</si>
  <si>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</si>
  <si>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</si>
  <si>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</si>
  <si>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</si>
  <si>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</si>
  <si>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</si>
  <si>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</si>
  <si>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</si>
  <si>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</si>
  <si>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</si>
  <si>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</si>
  <si>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</si>
  <si>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</si>
  <si>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</si>
  <si>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</si>
  <si>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</si>
  <si>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</si>
  <si>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</si>
  <si>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(92)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</si>
  <si>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</si>
  <si>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</si>
  <si>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</si>
  <si>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</si>
  <si>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(47)</t>
  </si>
  <si>
    <t>(18)</t>
  </si>
  <si>
    <t>Male Students</t>
  </si>
  <si>
    <t>3-Year Average</t>
  </si>
  <si>
    <t>Actual Level</t>
  </si>
  <si>
    <t>of Performance</t>
  </si>
  <si>
    <t>Number</t>
  </si>
  <si>
    <t>Percent</t>
  </si>
  <si>
    <t>Change</t>
  </si>
  <si>
    <t>Female Students</t>
  </si>
  <si>
    <t>Grand Total Students</t>
  </si>
  <si>
    <t>(28)</t>
  </si>
  <si>
    <t>(35)</t>
  </si>
  <si>
    <t>(14)</t>
  </si>
  <si>
    <t>(484)</t>
  </si>
  <si>
    <t>(34)</t>
  </si>
  <si>
    <t>(55)</t>
  </si>
  <si>
    <t>(80.27%)</t>
  </si>
  <si>
    <t>(54)</t>
  </si>
  <si>
    <t>(57)</t>
  </si>
  <si>
    <t>(403)</t>
  </si>
  <si>
    <t>(85)</t>
  </si>
  <si>
    <t>(23)</t>
  </si>
  <si>
    <t>(6)</t>
  </si>
  <si>
    <t>(483)</t>
  </si>
  <si>
    <t>(9)</t>
  </si>
  <si>
    <t>(39)</t>
  </si>
  <si>
    <t>(477)</t>
  </si>
  <si>
    <t>(530)</t>
  </si>
  <si>
    <t>(713)</t>
  </si>
  <si>
    <t>(74.33%)</t>
  </si>
  <si>
    <t>(36)</t>
  </si>
  <si>
    <t>(412)</t>
  </si>
  <si>
    <t>(594)</t>
  </si>
  <si>
    <t>(81.31%)</t>
  </si>
  <si>
    <t>(524)</t>
  </si>
  <si>
    <t>(590)</t>
  </si>
  <si>
    <t>(663)</t>
  </si>
  <si>
    <t>(88.99%)</t>
  </si>
  <si>
    <t>(902)</t>
  </si>
  <si>
    <t>(966)</t>
  </si>
  <si>
    <t>(1,055)</t>
  </si>
  <si>
    <t>(91.56%)</t>
  </si>
  <si>
    <t>(94)</t>
  </si>
  <si>
    <t>(1,379)</t>
  </si>
  <si>
    <t>(1,496)</t>
  </si>
  <si>
    <t>(1,768)</t>
  </si>
  <si>
    <t>(84.62%)</t>
  </si>
  <si>
    <t>(45)</t>
  </si>
  <si>
    <t>(936)</t>
  </si>
  <si>
    <t>(1,073)</t>
  </si>
  <si>
    <t>(1,257)</t>
  </si>
  <si>
    <t>(85.36%)</t>
  </si>
  <si>
    <t>(25)</t>
  </si>
  <si>
    <t>(360)</t>
  </si>
  <si>
    <t>(419)</t>
  </si>
  <si>
    <t>(522)</t>
  </si>
  <si>
    <t>(37)</t>
  </si>
  <si>
    <t>(470)</t>
  </si>
  <si>
    <t>(525)</t>
  </si>
  <si>
    <t>(643)</t>
  </si>
  <si>
    <t>(81.65%)</t>
  </si>
  <si>
    <t>(431)</t>
  </si>
  <si>
    <t>(544)</t>
  </si>
  <si>
    <t>(88.97%)</t>
  </si>
  <si>
    <t>(91.89%)</t>
  </si>
  <si>
    <t>(1,122)</t>
  </si>
  <si>
    <t>(1,031)</t>
  </si>
  <si>
    <t>(969)</t>
  </si>
  <si>
    <t>(10)</t>
  </si>
  <si>
    <t>(52)</t>
  </si>
  <si>
    <t>(89)</t>
  </si>
  <si>
    <t>(1,439)</t>
  </si>
  <si>
    <t>(1,556)</t>
  </si>
  <si>
    <t>(1,765)</t>
  </si>
  <si>
    <t>(88.16%)</t>
  </si>
  <si>
    <t>(81)</t>
  </si>
  <si>
    <t>(31)</t>
  </si>
  <si>
    <t>(791)</t>
  </si>
  <si>
    <t>(903)</t>
  </si>
  <si>
    <t>(1,066)</t>
  </si>
  <si>
    <t>(84.71%)</t>
  </si>
  <si>
    <t>(38)</t>
  </si>
  <si>
    <t>(11)</t>
  </si>
  <si>
    <t>(295)</t>
  </si>
  <si>
    <t>(567)</t>
  </si>
  <si>
    <t>(369)</t>
  </si>
  <si>
    <t>(725)</t>
  </si>
  <si>
    <t>(468)</t>
  </si>
  <si>
    <t>(78.21%)</t>
  </si>
  <si>
    <t>(78.85%)</t>
  </si>
  <si>
    <t>(91.16%)</t>
  </si>
  <si>
    <t>(454)</t>
  </si>
  <si>
    <t>(946)</t>
  </si>
  <si>
    <t>(89.08%)</t>
  </si>
  <si>
    <t>(1,062)</t>
  </si>
  <si>
    <t>(498)</t>
  </si>
  <si>
    <t>(872)</t>
  </si>
  <si>
    <t>(20)</t>
  </si>
  <si>
    <t>(12)</t>
  </si>
  <si>
    <t>(1,397)</t>
  </si>
  <si>
    <t>(1,513)</t>
  </si>
  <si>
    <t>(1,787)</t>
  </si>
  <si>
    <t>(84.67%)</t>
  </si>
  <si>
    <t>(77)</t>
  </si>
  <si>
    <t>(48)</t>
  </si>
  <si>
    <t>(698)</t>
  </si>
  <si>
    <t>(823)</t>
  </si>
  <si>
    <t>(85.20%)</t>
  </si>
  <si>
    <t>(22)</t>
  </si>
  <si>
    <t>(1,695)</t>
  </si>
  <si>
    <t>(1,809)</t>
  </si>
  <si>
    <t>(2,195)</t>
  </si>
  <si>
    <t>(82.41%)</t>
  </si>
  <si>
    <t>(73)</t>
  </si>
  <si>
    <t>(13)</t>
  </si>
  <si>
    <t>(580)</t>
  </si>
  <si>
    <t>(666)</t>
  </si>
  <si>
    <t>(797)</t>
  </si>
  <si>
    <t>(83.56%)</t>
  </si>
  <si>
    <t>(42)</t>
  </si>
  <si>
    <t>(3)</t>
  </si>
  <si>
    <t>(889)</t>
  </si>
  <si>
    <t>(347)</t>
  </si>
  <si>
    <t>(957)</t>
  </si>
  <si>
    <t>(392)</t>
  </si>
  <si>
    <t>(1,087)</t>
  </si>
  <si>
    <t>(438)</t>
  </si>
  <si>
    <t>(88.04%)</t>
  </si>
  <si>
    <t>(89.50%)</t>
  </si>
  <si>
    <t>(806)</t>
  </si>
  <si>
    <t>(233)</t>
  </si>
  <si>
    <t>(852)</t>
  </si>
  <si>
    <t>(274)</t>
  </si>
  <si>
    <t>(1,108)</t>
  </si>
  <si>
    <t>(359)</t>
  </si>
  <si>
    <t>(76.90%)</t>
  </si>
  <si>
    <t>(76.32%)</t>
  </si>
  <si>
    <t>Program Year:  2014 - 2018</t>
  </si>
  <si>
    <t>1-Year Change 2017-2018</t>
  </si>
  <si>
    <t>2-Year Change 2016-2018</t>
  </si>
  <si>
    <t>(171)</t>
  </si>
  <si>
    <t>(41)</t>
  </si>
  <si>
    <t>(2,397)</t>
  </si>
  <si>
    <t>(2,609)</t>
  </si>
  <si>
    <t>(3,229)</t>
  </si>
  <si>
    <t>(80.80%)</t>
  </si>
  <si>
    <t>(67)</t>
  </si>
  <si>
    <t>(655)</t>
  </si>
  <si>
    <t>(767)</t>
  </si>
  <si>
    <t>(908)</t>
  </si>
  <si>
    <t>(84.47%)</t>
  </si>
  <si>
    <t>(106)</t>
  </si>
  <si>
    <t>(40)</t>
  </si>
  <si>
    <t>(1,304)</t>
  </si>
  <si>
    <t>(378)</t>
  </si>
  <si>
    <t>(1,432)</t>
  </si>
  <si>
    <t>(430)</t>
  </si>
  <si>
    <t>(1,624)</t>
  </si>
  <si>
    <t>(487)</t>
  </si>
  <si>
    <t>(88.18%)</t>
  </si>
  <si>
    <t>(88.30%)</t>
  </si>
  <si>
    <t>(65)</t>
  </si>
  <si>
    <t>(27)</t>
  </si>
  <si>
    <t>(19)</t>
  </si>
  <si>
    <t>(33)</t>
  </si>
  <si>
    <t>(1,093)</t>
  </si>
  <si>
    <t>(277)</t>
  </si>
  <si>
    <t>(1,177)</t>
  </si>
  <si>
    <t>(337)</t>
  </si>
  <si>
    <t>(1,605)</t>
  </si>
  <si>
    <t>(421)</t>
  </si>
  <si>
    <t>(73.33%)</t>
  </si>
  <si>
    <t>(80.05%)</t>
  </si>
  <si>
    <t>(44)</t>
  </si>
  <si>
    <t>(808)</t>
  </si>
  <si>
    <t>(865)</t>
  </si>
  <si>
    <t>(1,146)</t>
  </si>
  <si>
    <t>(76.15%)</t>
  </si>
  <si>
    <t>(32)</t>
  </si>
  <si>
    <t>(26)</t>
  </si>
  <si>
    <t>(268)</t>
  </si>
  <si>
    <t>(327)</t>
  </si>
  <si>
    <t>(416)</t>
  </si>
  <si>
    <t>(78.41%)</t>
  </si>
  <si>
    <t>(-4)</t>
  </si>
  <si>
    <t>(-12.90%)</t>
  </si>
  <si>
    <t>(230.00%)</t>
  </si>
  <si>
    <t>(18.88%)</t>
  </si>
  <si>
    <t>(63)</t>
  </si>
  <si>
    <t>(22.99%)</t>
  </si>
  <si>
    <t>(62)</t>
  </si>
  <si>
    <t>(17.27%)</t>
  </si>
  <si>
    <t>(3.73%)</t>
  </si>
  <si>
    <t>(30)</t>
  </si>
  <si>
    <t>(85.71%)</t>
  </si>
  <si>
    <t>(8)</t>
  </si>
  <si>
    <t>(72.73%)</t>
  </si>
  <si>
    <t>(287)</t>
  </si>
  <si>
    <t>(35.61%)</t>
  </si>
  <si>
    <t>(325)</t>
  </si>
  <si>
    <t>(38.15%)</t>
  </si>
  <si>
    <t>(497)</t>
  </si>
  <si>
    <t>(44.86%)</t>
  </si>
  <si>
    <t>(-3.57%)</t>
  </si>
  <si>
    <t>(-11)</t>
  </si>
  <si>
    <t>(-28.95%)</t>
  </si>
  <si>
    <t>(-3)</t>
  </si>
  <si>
    <t>(-8.33%)</t>
  </si>
  <si>
    <t>(-18)</t>
  </si>
  <si>
    <t>(-6.10%)</t>
  </si>
  <si>
    <t>(-32)</t>
  </si>
  <si>
    <t>(-8.67%)</t>
  </si>
  <si>
    <t>(-47)</t>
  </si>
  <si>
    <t>(-10.04%)</t>
  </si>
  <si>
    <t>(1.20%)</t>
  </si>
  <si>
    <t>(109.68%)</t>
  </si>
  <si>
    <t>(568)</t>
  </si>
  <si>
    <t>(108.19%)</t>
  </si>
  <si>
    <t>(610)</t>
  </si>
  <si>
    <t>(107.58%)</t>
  </si>
  <si>
    <t>(880)</t>
  </si>
  <si>
    <t>(121.38%)</t>
  </si>
  <si>
    <t>(-4.88%)</t>
  </si>
  <si>
    <t>(72)</t>
  </si>
  <si>
    <t>(1,022)</t>
  </si>
  <si>
    <t>(1,112)</t>
  </si>
  <si>
    <t>(1,258)</t>
  </si>
  <si>
    <t>(88.43%)</t>
  </si>
  <si>
    <t>(89.65%)</t>
  </si>
  <si>
    <t>(474)</t>
  </si>
  <si>
    <t>(425)</t>
  </si>
  <si>
    <t>(376)</t>
  </si>
  <si>
    <t>(-2)</t>
  </si>
  <si>
    <t>(-4.76%)</t>
  </si>
  <si>
    <t>(300.00%)</t>
  </si>
  <si>
    <t>(8.93%)</t>
  </si>
  <si>
    <t>(9.69%)</t>
  </si>
  <si>
    <t>(49)</t>
  </si>
  <si>
    <t>(11.19%)</t>
  </si>
  <si>
    <t>(-1.20%)</t>
  </si>
  <si>
    <t>(85.96%)</t>
  </si>
  <si>
    <t>(100.00%)</t>
  </si>
  <si>
    <t>(415)</t>
  </si>
  <si>
    <t>(46.68%)</t>
  </si>
  <si>
    <t>(475)</t>
  </si>
  <si>
    <t>(49.63%)</t>
  </si>
  <si>
    <t>(537)</t>
  </si>
  <si>
    <t>(49.40%)</t>
  </si>
  <si>
    <t>(0.14%)</t>
  </si>
  <si>
    <t>(96.30%)</t>
  </si>
  <si>
    <t>(2)</t>
  </si>
  <si>
    <t>(10.00%)</t>
  </si>
  <si>
    <t>(432)</t>
  </si>
  <si>
    <t>(49.54%)</t>
  </si>
  <si>
    <t>(486)</t>
  </si>
  <si>
    <t>(51.37%)</t>
  </si>
  <si>
    <t>(562)</t>
  </si>
  <si>
    <t>(52.92%)</t>
  </si>
  <si>
    <t>(-0.90%)</t>
  </si>
  <si>
    <t>(1)</t>
  </si>
  <si>
    <t>(2.56%)</t>
  </si>
  <si>
    <t>(0)</t>
  </si>
  <si>
    <t>(0.00%)</t>
  </si>
  <si>
    <t>(-25)</t>
  </si>
  <si>
    <t>(-6.20%)</t>
  </si>
  <si>
    <t>(-24)</t>
  </si>
  <si>
    <t>(-5.29%)</t>
  </si>
  <si>
    <t>(-2.21%)</t>
  </si>
  <si>
    <t>(-2.86%)</t>
  </si>
  <si>
    <t>(644)</t>
  </si>
  <si>
    <t>(752)</t>
  </si>
  <si>
    <t>(890)</t>
  </si>
  <si>
    <t>(84.41%)</t>
  </si>
  <si>
    <t>(116)</t>
  </si>
  <si>
    <t>(1,830)</t>
  </si>
  <si>
    <t>(1,977)</t>
  </si>
  <si>
    <t>(2,404)</t>
  </si>
  <si>
    <t>(82.63%)</t>
  </si>
  <si>
    <t>(-6)</t>
  </si>
  <si>
    <t>(-8.22%)</t>
  </si>
  <si>
    <t>(246.15%)</t>
  </si>
  <si>
    <t>(75)</t>
  </si>
  <si>
    <t>(12.93%)</t>
  </si>
  <si>
    <t>(101)</t>
  </si>
  <si>
    <t>(15.17%)</t>
  </si>
  <si>
    <t>(111)</t>
  </si>
  <si>
    <t>(13.93%)</t>
  </si>
  <si>
    <t>(0.91%)</t>
  </si>
  <si>
    <t>(79)</t>
  </si>
  <si>
    <t>(85.87%)</t>
  </si>
  <si>
    <t>(86.36%)</t>
  </si>
  <si>
    <t>(702)</t>
  </si>
  <si>
    <t>(41.42%)</t>
  </si>
  <si>
    <t>(800)</t>
  </si>
  <si>
    <t>(44.22%)</t>
  </si>
  <si>
    <t>(1,034)</t>
  </si>
  <si>
    <t>(47.11%)</t>
  </si>
  <si>
    <t>(-1.61%)</t>
  </si>
  <si>
    <t>(86)</t>
  </si>
  <si>
    <t>(101.18%)</t>
  </si>
  <si>
    <t>(32.26%)</t>
  </si>
  <si>
    <t>(1,000)</t>
  </si>
  <si>
    <t>(71.58%)</t>
  </si>
  <si>
    <t>(1,096)</t>
  </si>
  <si>
    <t>(72.44%)</t>
  </si>
  <si>
    <t>(1,442)</t>
  </si>
  <si>
    <t>(80.69%)</t>
  </si>
  <si>
    <t>(-3.87%)</t>
  </si>
  <si>
    <t>(-10)</t>
  </si>
  <si>
    <t>(-12.99%)</t>
  </si>
  <si>
    <t>(-6.25%)</t>
  </si>
  <si>
    <t>(-43)</t>
  </si>
  <si>
    <t>(-6.16%)</t>
  </si>
  <si>
    <t>(-56)</t>
  </si>
  <si>
    <t>(-6.80%)</t>
  </si>
  <si>
    <t>(-58)</t>
  </si>
  <si>
    <t>(-6.00%)</t>
  </si>
  <si>
    <t>(-0.73%)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</si>
</sst>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 applyAlignment="1">
      <alignment horizontal="right"/>
    </xf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/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0" fillId="0" borderId="1" xfId="0" applyBorder="1"/>
    <xf numFmtId="3" fontId="0" fillId="0" borderId="1" xfId="0" quotePrefix="1" applyNumberForma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Border="1"/>
    <xf numFmtId="0" fontId="0" fillId="0" borderId="1" xfId="0" applyBorder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10" fontId="0" fillId="0" borderId="0" xfId="1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10" fontId="0" fillId="0" borderId="0" xfId="1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10" fontId="1" fillId="0" borderId="0" xfId="1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0" fontId="1" fillId="0" borderId="0" xfId="1" applyNumberFormat="1" applyFont="1" applyBorder="1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0" fontId="1" fillId="0" borderId="0" xfId="0" applyFont="1"/>
    <xf numFmtId="0" fontId="0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0" fontId="0" fillId="0" borderId="2" xfId="0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0" fillId="0" borderId="2" xfId="0" applyBorder="1"/>
    <xf numFmtId="0" fontId="0" fillId="0" borderId="2" xfId="0" applyBorder="1" applyAlignment="1">
      <alignment horizontal="right"/>
    </xf>
    <xf numFmtId="0" fontId="1" fillId="0" borderId="2" xfId="0" applyFon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0" fillId="0" borderId="0" xfId="0" quotePrefix="1" applyNumberFormat="1" applyBorder="1" applyAlignment="1">
      <alignment horizontal="right"/>
    </xf>
    <xf numFmtId="10" fontId="0" fillId="0" borderId="0" xfId="1" quotePrefix="1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0" fontId="0" fillId="0" borderId="0" xfId="0" quotePrefix="1" applyNumberForma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66"/>
  <sheetViews>
    <sheetView tabSelected="1" zoomScaleNormal="100" workbookViewId="0">
      <pane xSplit="2" ySplit="9" topLeftCell="C10" activePane="bottomRight" state="frozen"/>
      <selection activeCell="A27" sqref="A27:XFD27"/>
      <selection pane="topRight" activeCell="A27" sqref="A27:XFD27"/>
      <selection pane="bottomLeft" activeCell="A27" sqref="A27:XFD27"/>
      <selection pane="bottomRight" activeCell="C10" sqref="C10"/>
    </sheetView>
  </sheetViews>
  <sheetFormatPr defaultRowHeight="15" x14ac:dyDescent="0.25"/>
  <cols>
    <col min="2" max="2" width="15.28515625" customWidth="1"/>
    <col min="3" max="3" width="9.140625" customWidth="1"/>
    <col min="4" max="4" width="3.85546875" customWidth="1"/>
    <col min="5" max="5" width="9.140625" customWidth="1"/>
    <col min="6" max="6" width="3.85546875" customWidth="1"/>
    <col min="7" max="7" width="9.140625" customWidth="1"/>
    <col min="8" max="8" width="3.85546875" customWidth="1"/>
    <col min="9" max="9" width="9.140625" customWidth="1"/>
    <col min="10" max="10" width="3.85546875" customWidth="1"/>
    <col min="11" max="11" width="9.140625" customWidth="1"/>
    <col min="12" max="12" width="3.85546875" customWidth="1"/>
    <col min="13" max="13" width="10.7109375" customWidth="1"/>
    <col min="14" max="14" width="3.42578125" customWidth="1"/>
    <col min="15" max="15" width="9.140625" customWidth="1"/>
    <col min="16" max="16" width="3.85546875" customWidth="1"/>
    <col min="17" max="17" width="9.140625" customWidth="1"/>
    <col min="18" max="18" width="3.85546875" customWidth="1"/>
    <col min="19" max="19" width="9.140625" customWidth="1"/>
    <col min="20" max="20" width="3.85546875" customWidth="1"/>
    <col min="21" max="21" width="9.140625" customWidth="1"/>
    <col min="22" max="22" width="3.85546875" customWidth="1"/>
    <col min="23" max="23" width="9.140625" customWidth="1"/>
    <col min="24" max="24" width="3.85546875" customWidth="1"/>
    <col min="25" max="25" width="10.7109375" customWidth="1"/>
    <col min="26" max="26" width="3.42578125" customWidth="1"/>
    <col min="27" max="27" width="9.140625" customWidth="1"/>
    <col min="28" max="28" width="3.85546875" customWidth="1"/>
    <col min="29" max="29" width="9.140625" customWidth="1"/>
    <col min="30" max="30" width="3.85546875" customWidth="1"/>
    <col min="31" max="31" width="9.140625" customWidth="1"/>
    <col min="32" max="32" width="3.85546875" customWidth="1"/>
    <col min="33" max="33" width="9.140625" customWidth="1"/>
    <col min="34" max="34" width="3.85546875" customWidth="1"/>
    <col min="35" max="35" width="9.140625" customWidth="1"/>
    <col min="36" max="36" width="3.85546875" customWidth="1"/>
    <col min="37" max="37" width="10.7109375" customWidth="1"/>
    <col min="38" max="38" width="3.42578125" customWidth="1"/>
    <col min="39" max="39" width="9.140625" customWidth="1"/>
    <col min="40" max="40" width="3.85546875" customWidth="1"/>
    <col min="41" max="41" width="9.140625" customWidth="1"/>
    <col min="42" max="42" width="3.85546875" customWidth="1"/>
    <col min="43" max="43" width="9.140625" customWidth="1"/>
    <col min="44" max="44" width="3.85546875" customWidth="1"/>
    <col min="45" max="45" width="9.140625" customWidth="1"/>
    <col min="46" max="46" width="3.85546875" customWidth="1"/>
    <col min="47" max="47" width="9.140625" customWidth="1"/>
    <col min="48" max="48" width="3.85546875" customWidth="1"/>
    <col min="49" max="49" width="10.7109375" customWidth="1"/>
    <col min="50" max="50" width="3.42578125" customWidth="1"/>
    <col min="51" max="51" width="9.140625" customWidth="1"/>
    <col min="52" max="52" width="3.85546875" customWidth="1"/>
    <col min="53" max="53" width="9.140625" customWidth="1"/>
    <col min="54" max="54" width="3.85546875" customWidth="1"/>
    <col min="55" max="55" width="9.140625" customWidth="1"/>
    <col min="56" max="56" width="3.85546875" customWidth="1"/>
    <col min="57" max="57" width="9.140625" customWidth="1"/>
    <col min="58" max="58" width="3.85546875" customWidth="1"/>
    <col min="59" max="59" width="9.140625" customWidth="1"/>
    <col min="60" max="60" width="3.85546875" customWidth="1"/>
    <col min="61" max="61" width="10.7109375" customWidth="1"/>
    <col min="62" max="62" width="3.42578125" customWidth="1"/>
    <col min="63" max="63" width="2.85546875" customWidth="1"/>
    <col min="64" max="64" width="9.140625" customWidth="1"/>
    <col min="65" max="65" width="3.85546875" customWidth="1"/>
    <col min="66" max="66" width="9.140625" customWidth="1"/>
    <col min="67" max="67" width="3.85546875" customWidth="1"/>
    <col min="68" max="68" width="9.140625" customWidth="1"/>
    <col min="69" max="69" width="3.85546875" customWidth="1"/>
    <col min="70" max="70" width="9.140625" customWidth="1"/>
    <col min="71" max="71" width="3.85546875" customWidth="1"/>
    <col min="72" max="72" width="9.140625" customWidth="1"/>
    <col min="73" max="73" width="3.85546875" customWidth="1"/>
    <col min="74" max="74" width="10.7109375" customWidth="1"/>
    <col min="75" max="75" width="3.42578125" customWidth="1"/>
    <col min="76" max="82" width="9.140625" customWidth="1"/>
    <col min="83" max="83" width="10.28515625" customWidth="1"/>
    <col min="84" max="84" width="9.140625" customWidth="1"/>
    <col min="85" max="85" width="10.5703125" customWidth="1"/>
    <col min="86" max="86" width="10.7109375" customWidth="1"/>
    <col min="87" max="87" width="3.42578125" customWidth="1"/>
    <col min="89" max="89" width="9.140625" customWidth="1"/>
    <col min="91" max="91" width="9.140625" customWidth="1"/>
    <col min="93" max="93" width="9.140625" customWidth="1"/>
    <col min="95" max="95" width="10.5703125" customWidth="1"/>
    <col min="97" max="97" width="10.28515625" customWidth="1"/>
    <col min="98" max="98" width="10.7109375" customWidth="1"/>
    <col min="99" max="99" width="3.42578125" customWidth="1"/>
  </cols>
  <sheetData>
    <row r="1" spans="1:99" x14ac:dyDescent="0.25">
      <c r="A1" s="4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 t="s">
        <v>42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 t="s">
        <v>42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 t="s">
        <v>42</v>
      </c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 t="s">
        <v>42</v>
      </c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</row>
    <row r="2" spans="1:99" x14ac:dyDescent="0.25">
      <c r="A2" s="4" t="s">
        <v>57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42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 t="s">
        <v>42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 t="s">
        <v>42</v>
      </c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 t="s">
        <v>42</v>
      </c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x14ac:dyDescent="0.25">
      <c r="A3" s="4" t="s">
        <v>73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 t="s">
        <v>42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 t="s">
        <v>42</v>
      </c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 t="s">
        <v>42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 t="s">
        <v>42</v>
      </c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x14ac:dyDescent="0.25">
      <c r="A4" s="4" t="s">
        <v>201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 t="s">
        <v>42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 t="s">
        <v>42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 t="s">
        <v>42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 t="s">
        <v>42</v>
      </c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x14ac:dyDescent="0.2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 t="s">
        <v>42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 t="s">
        <v>42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 t="s">
        <v>42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 t="s">
        <v>42</v>
      </c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W5" s="1"/>
      <c r="CI5" s="1"/>
      <c r="CU5" s="1"/>
    </row>
    <row r="6" spans="1:99" x14ac:dyDescent="0.25"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W6" s="46"/>
      <c r="BX6" s="24" t="s">
        <v>202</v>
      </c>
      <c r="BY6" s="1"/>
      <c r="BZ6" s="1"/>
      <c r="CA6" s="1"/>
      <c r="CB6" s="1"/>
      <c r="CC6" s="1"/>
      <c r="CD6" s="1"/>
      <c r="CE6" s="8"/>
      <c r="CF6" s="8"/>
      <c r="CG6" s="8"/>
      <c r="CH6" s="8"/>
      <c r="CI6" s="46"/>
      <c r="CJ6" s="24" t="s">
        <v>203</v>
      </c>
      <c r="CK6" s="8"/>
      <c r="CL6" s="8"/>
      <c r="CM6" s="8"/>
      <c r="CN6" s="8"/>
      <c r="CO6" s="8"/>
      <c r="CP6" s="1"/>
      <c r="CQ6" s="8"/>
      <c r="CR6" s="8"/>
      <c r="CS6" s="8"/>
      <c r="CT6" s="8"/>
      <c r="CU6" s="1"/>
    </row>
    <row r="7" spans="1:99" x14ac:dyDescent="0.25">
      <c r="A7" s="4"/>
      <c r="B7" s="5"/>
      <c r="C7" s="18">
        <v>2014</v>
      </c>
      <c r="D7" s="1"/>
      <c r="E7" s="1"/>
      <c r="F7" s="1"/>
      <c r="G7" s="1"/>
      <c r="H7" s="1"/>
      <c r="I7" s="1"/>
      <c r="J7" s="1"/>
      <c r="K7" s="1"/>
      <c r="L7" s="1"/>
      <c r="M7" s="1"/>
      <c r="N7" s="46"/>
      <c r="O7" s="24">
        <v>2015</v>
      </c>
      <c r="P7" s="1"/>
      <c r="Q7" s="1"/>
      <c r="R7" s="1"/>
      <c r="S7" s="1"/>
      <c r="T7" s="1"/>
      <c r="U7" s="1"/>
      <c r="V7" s="1"/>
      <c r="W7" s="1"/>
      <c r="X7" s="1"/>
      <c r="Y7" s="1"/>
      <c r="Z7" s="46"/>
      <c r="AA7" s="24">
        <v>2016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46"/>
      <c r="AM7" s="24">
        <v>2017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46"/>
      <c r="AY7" s="24">
        <v>2018</v>
      </c>
      <c r="AZ7" s="1"/>
      <c r="BA7" s="1"/>
      <c r="BB7" s="1"/>
      <c r="BC7" s="1"/>
      <c r="BD7" s="1"/>
      <c r="BE7" s="1"/>
      <c r="BF7" s="1"/>
      <c r="BG7" s="1"/>
      <c r="BH7" s="1"/>
      <c r="BI7" s="1"/>
      <c r="BJ7" s="46"/>
      <c r="BK7" s="21"/>
      <c r="BL7" s="24" t="s">
        <v>66</v>
      </c>
      <c r="BM7" s="1"/>
      <c r="BN7" s="1"/>
      <c r="BO7" s="1"/>
      <c r="BP7" s="1"/>
      <c r="BQ7" s="1"/>
      <c r="BR7" s="1"/>
      <c r="BS7" s="1"/>
      <c r="BT7" s="1"/>
      <c r="BU7" s="1"/>
      <c r="BV7" s="1"/>
      <c r="BW7" s="46"/>
      <c r="BX7" s="24" t="s">
        <v>42</v>
      </c>
      <c r="BY7" s="1"/>
      <c r="BZ7" s="1"/>
      <c r="CA7" s="1"/>
      <c r="CB7" s="1"/>
      <c r="CC7" s="1"/>
      <c r="CD7" s="8" t="s">
        <v>42</v>
      </c>
      <c r="CE7" s="8"/>
      <c r="CF7" s="8"/>
      <c r="CG7" s="8"/>
      <c r="CH7" s="8" t="s">
        <v>67</v>
      </c>
      <c r="CI7" s="46"/>
      <c r="CJ7" s="24" t="s">
        <v>42</v>
      </c>
      <c r="CK7" s="8"/>
      <c r="CL7" s="8"/>
      <c r="CM7" s="8"/>
      <c r="CN7" s="8"/>
      <c r="CO7" s="8"/>
      <c r="CP7" s="8" t="s">
        <v>42</v>
      </c>
      <c r="CQ7" s="8"/>
      <c r="CR7" s="8"/>
      <c r="CS7" s="8"/>
      <c r="CT7" s="8" t="s">
        <v>67</v>
      </c>
      <c r="CU7" s="1"/>
    </row>
    <row r="8" spans="1:99" x14ac:dyDescent="0.25">
      <c r="A8" s="4"/>
      <c r="B8" s="5"/>
      <c r="C8" s="19" t="s">
        <v>42</v>
      </c>
      <c r="D8" s="5"/>
      <c r="E8" s="5"/>
      <c r="F8" s="5"/>
      <c r="G8" s="5"/>
      <c r="H8" s="5"/>
      <c r="I8" s="1"/>
      <c r="J8" s="1"/>
      <c r="K8" s="1"/>
      <c r="L8" s="1"/>
      <c r="M8" s="8" t="s">
        <v>67</v>
      </c>
      <c r="N8" s="47"/>
      <c r="O8" s="25" t="s">
        <v>42</v>
      </c>
      <c r="P8" s="5"/>
      <c r="Q8" s="5"/>
      <c r="R8" s="5"/>
      <c r="S8" s="5"/>
      <c r="T8" s="5"/>
      <c r="U8" s="1"/>
      <c r="V8" s="1"/>
      <c r="W8" s="1"/>
      <c r="X8" s="1"/>
      <c r="Y8" s="8" t="s">
        <v>67</v>
      </c>
      <c r="Z8" s="47"/>
      <c r="AA8" s="25" t="s">
        <v>42</v>
      </c>
      <c r="AB8" s="5"/>
      <c r="AC8" s="5"/>
      <c r="AD8" s="5"/>
      <c r="AE8" s="5"/>
      <c r="AF8" s="5"/>
      <c r="AG8" s="1"/>
      <c r="AH8" s="1"/>
      <c r="AI8" s="1"/>
      <c r="AJ8" s="1"/>
      <c r="AK8" s="8" t="s">
        <v>67</v>
      </c>
      <c r="AL8" s="47"/>
      <c r="AM8" s="25" t="s">
        <v>42</v>
      </c>
      <c r="AN8" s="5"/>
      <c r="AO8" s="5"/>
      <c r="AP8" s="5"/>
      <c r="AQ8" s="5"/>
      <c r="AR8" s="5"/>
      <c r="AS8" s="1"/>
      <c r="AT8" s="1"/>
      <c r="AU8" s="1"/>
      <c r="AV8" s="1"/>
      <c r="AW8" s="8" t="s">
        <v>67</v>
      </c>
      <c r="AX8" s="47"/>
      <c r="AY8" s="25" t="s">
        <v>42</v>
      </c>
      <c r="AZ8" s="5"/>
      <c r="BA8" s="5"/>
      <c r="BB8" s="5"/>
      <c r="BC8" s="5"/>
      <c r="BD8" s="5"/>
      <c r="BE8" s="1"/>
      <c r="BF8" s="1"/>
      <c r="BG8" s="1"/>
      <c r="BH8" s="1"/>
      <c r="BI8" s="8" t="s">
        <v>67</v>
      </c>
      <c r="BJ8" s="47"/>
      <c r="BK8" s="21"/>
      <c r="BL8" s="25" t="s">
        <v>42</v>
      </c>
      <c r="BM8" s="5"/>
      <c r="BN8" s="5"/>
      <c r="BO8" s="5"/>
      <c r="BP8" s="5"/>
      <c r="BQ8" s="5"/>
      <c r="BR8" s="1" t="s">
        <v>42</v>
      </c>
      <c r="BS8" s="1"/>
      <c r="BT8" s="1"/>
      <c r="BU8" s="1"/>
      <c r="BV8" s="8" t="s">
        <v>67</v>
      </c>
      <c r="BW8" s="47"/>
      <c r="BX8" s="44" t="s">
        <v>60</v>
      </c>
      <c r="BY8" s="8"/>
      <c r="BZ8" s="8" t="s">
        <v>61</v>
      </c>
      <c r="CA8" s="8"/>
      <c r="CB8" s="8" t="s">
        <v>59</v>
      </c>
      <c r="CC8" s="8"/>
      <c r="CD8" s="8" t="s">
        <v>1</v>
      </c>
      <c r="CE8" s="8"/>
      <c r="CF8" s="8" t="s">
        <v>0</v>
      </c>
      <c r="CG8" s="8"/>
      <c r="CH8" s="8" t="s">
        <v>68</v>
      </c>
      <c r="CI8" s="47"/>
      <c r="CJ8" s="44" t="s">
        <v>60</v>
      </c>
      <c r="CK8" s="8"/>
      <c r="CL8" s="8" t="s">
        <v>61</v>
      </c>
      <c r="CM8" s="8"/>
      <c r="CN8" s="8" t="s">
        <v>59</v>
      </c>
      <c r="CO8" s="8"/>
      <c r="CP8" s="8" t="s">
        <v>1</v>
      </c>
      <c r="CQ8" s="8"/>
      <c r="CR8" s="8" t="s">
        <v>0</v>
      </c>
      <c r="CS8" s="8"/>
      <c r="CT8" s="8" t="s">
        <v>68</v>
      </c>
      <c r="CU8" s="9"/>
    </row>
    <row r="9" spans="1:99" x14ac:dyDescent="0.25">
      <c r="A9" s="10" t="s">
        <v>39</v>
      </c>
      <c r="B9" s="10" t="s">
        <v>40</v>
      </c>
      <c r="C9" s="20" t="s">
        <v>60</v>
      </c>
      <c r="D9" s="9"/>
      <c r="E9" s="9" t="s">
        <v>61</v>
      </c>
      <c r="F9" s="9"/>
      <c r="G9" s="9" t="s">
        <v>59</v>
      </c>
      <c r="H9" s="9"/>
      <c r="I9" s="9" t="s">
        <v>1</v>
      </c>
      <c r="J9" s="9"/>
      <c r="K9" s="9" t="s">
        <v>0</v>
      </c>
      <c r="L9" s="9"/>
      <c r="M9" s="9" t="s">
        <v>68</v>
      </c>
      <c r="N9" s="47"/>
      <c r="O9" s="26" t="s">
        <v>60</v>
      </c>
      <c r="P9" s="9"/>
      <c r="Q9" s="9" t="s">
        <v>61</v>
      </c>
      <c r="R9" s="9"/>
      <c r="S9" s="9" t="s">
        <v>59</v>
      </c>
      <c r="T9" s="9"/>
      <c r="U9" s="9" t="s">
        <v>1</v>
      </c>
      <c r="V9" s="9"/>
      <c r="W9" s="9" t="s">
        <v>0</v>
      </c>
      <c r="X9" s="9"/>
      <c r="Y9" s="9" t="s">
        <v>68</v>
      </c>
      <c r="Z9" s="47"/>
      <c r="AA9" s="26" t="s">
        <v>60</v>
      </c>
      <c r="AB9" s="9"/>
      <c r="AC9" s="9" t="s">
        <v>61</v>
      </c>
      <c r="AD9" s="9"/>
      <c r="AE9" s="9" t="s">
        <v>59</v>
      </c>
      <c r="AF9" s="9"/>
      <c r="AG9" s="9" t="s">
        <v>1</v>
      </c>
      <c r="AH9" s="9"/>
      <c r="AI9" s="9" t="s">
        <v>0</v>
      </c>
      <c r="AJ9" s="9"/>
      <c r="AK9" s="9" t="s">
        <v>68</v>
      </c>
      <c r="AL9" s="47"/>
      <c r="AM9" s="26" t="s">
        <v>60</v>
      </c>
      <c r="AN9" s="9"/>
      <c r="AO9" s="9" t="s">
        <v>61</v>
      </c>
      <c r="AP9" s="9"/>
      <c r="AQ9" s="9" t="s">
        <v>59</v>
      </c>
      <c r="AR9" s="9"/>
      <c r="AS9" s="9" t="s">
        <v>1</v>
      </c>
      <c r="AT9" s="9"/>
      <c r="AU9" s="9" t="s">
        <v>0</v>
      </c>
      <c r="AV9" s="9"/>
      <c r="AW9" s="9" t="s">
        <v>68</v>
      </c>
      <c r="AX9" s="47"/>
      <c r="AY9" s="26" t="s">
        <v>60</v>
      </c>
      <c r="AZ9" s="9"/>
      <c r="BA9" s="9" t="s">
        <v>61</v>
      </c>
      <c r="BB9" s="9"/>
      <c r="BC9" s="9" t="s">
        <v>59</v>
      </c>
      <c r="BD9" s="9"/>
      <c r="BE9" s="9" t="s">
        <v>1</v>
      </c>
      <c r="BF9" s="9"/>
      <c r="BG9" s="9" t="s">
        <v>0</v>
      </c>
      <c r="BH9" s="9"/>
      <c r="BI9" s="9" t="s">
        <v>68</v>
      </c>
      <c r="BJ9" s="47"/>
      <c r="BK9" s="21"/>
      <c r="BL9" s="26" t="s">
        <v>60</v>
      </c>
      <c r="BM9" s="9"/>
      <c r="BN9" s="9" t="s">
        <v>61</v>
      </c>
      <c r="BO9" s="9"/>
      <c r="BP9" s="9" t="s">
        <v>59</v>
      </c>
      <c r="BQ9" s="9"/>
      <c r="BR9" s="9" t="s">
        <v>1</v>
      </c>
      <c r="BS9" s="9"/>
      <c r="BT9" s="9" t="s">
        <v>0</v>
      </c>
      <c r="BU9" s="9"/>
      <c r="BV9" s="9" t="s">
        <v>68</v>
      </c>
      <c r="BW9" s="47"/>
      <c r="BX9" s="45" t="s">
        <v>69</v>
      </c>
      <c r="BY9" s="2" t="s">
        <v>70</v>
      </c>
      <c r="BZ9" s="2" t="s">
        <v>69</v>
      </c>
      <c r="CA9" s="2" t="s">
        <v>70</v>
      </c>
      <c r="CB9" s="2" t="s">
        <v>69</v>
      </c>
      <c r="CC9" s="2" t="s">
        <v>70</v>
      </c>
      <c r="CD9" s="2" t="s">
        <v>69</v>
      </c>
      <c r="CE9" s="2" t="s">
        <v>70</v>
      </c>
      <c r="CF9" s="2" t="s">
        <v>69</v>
      </c>
      <c r="CG9" s="2" t="s">
        <v>70</v>
      </c>
      <c r="CH9" s="2" t="s">
        <v>71</v>
      </c>
      <c r="CI9" s="47"/>
      <c r="CJ9" s="45" t="s">
        <v>69</v>
      </c>
      <c r="CK9" s="2" t="s">
        <v>70</v>
      </c>
      <c r="CL9" s="2" t="s">
        <v>69</v>
      </c>
      <c r="CM9" s="2" t="s">
        <v>70</v>
      </c>
      <c r="CN9" s="2" t="s">
        <v>69</v>
      </c>
      <c r="CO9" s="2" t="s">
        <v>70</v>
      </c>
      <c r="CP9" s="2" t="s">
        <v>69</v>
      </c>
      <c r="CQ9" s="2" t="s">
        <v>70</v>
      </c>
      <c r="CR9" s="2" t="s">
        <v>69</v>
      </c>
      <c r="CS9" s="2" t="s">
        <v>70</v>
      </c>
      <c r="CT9" s="2" t="s">
        <v>71</v>
      </c>
      <c r="CU9" s="9"/>
    </row>
    <row r="10" spans="1:99" x14ac:dyDescent="0.25">
      <c r="C10" s="21"/>
      <c r="N10" s="48"/>
      <c r="O10" s="27"/>
      <c r="Z10" s="48"/>
      <c r="AA10" s="27"/>
      <c r="AL10" s="48"/>
      <c r="AM10" s="27"/>
      <c r="AX10" s="48"/>
      <c r="AY10" s="27"/>
      <c r="BJ10" s="48"/>
      <c r="BK10" s="21"/>
      <c r="BL10" s="27"/>
      <c r="BW10" s="48"/>
      <c r="BX10" s="27"/>
      <c r="CI10" s="48"/>
      <c r="CJ10" s="27"/>
    </row>
    <row r="11" spans="1:99" x14ac:dyDescent="0.25">
      <c r="A11" s="11">
        <v>503</v>
      </c>
      <c r="B11" s="12" t="s">
        <v>4</v>
      </c>
      <c r="C11" s="31">
        <v>89</v>
      </c>
      <c r="D11" s="17"/>
      <c r="E11" s="6">
        <v>61</v>
      </c>
      <c r="F11" s="17"/>
      <c r="G11" s="6">
        <v>381</v>
      </c>
      <c r="H11" s="17"/>
      <c r="I11" s="14">
        <f>SUM(G11,E11,C11)</f>
        <v>531</v>
      </c>
      <c r="J11" s="14"/>
      <c r="K11" s="6">
        <v>758</v>
      </c>
      <c r="L11" s="14"/>
      <c r="M11" s="33">
        <f>I11/K11</f>
        <v>0.70052770448548818</v>
      </c>
      <c r="N11" s="49"/>
      <c r="O11" s="51">
        <v>111</v>
      </c>
      <c r="P11" s="17"/>
      <c r="Q11" s="6">
        <v>57</v>
      </c>
      <c r="R11" s="17"/>
      <c r="S11" s="6">
        <v>443</v>
      </c>
      <c r="T11" s="17"/>
      <c r="U11" s="14">
        <f>SUM(S11,Q11,O11)</f>
        <v>611</v>
      </c>
      <c r="V11" s="14"/>
      <c r="W11" s="6">
        <v>865</v>
      </c>
      <c r="X11" s="14"/>
      <c r="Y11" s="33">
        <f>U11/W11</f>
        <v>0.70635838150289021</v>
      </c>
      <c r="Z11" s="49"/>
      <c r="AA11" s="51">
        <v>104</v>
      </c>
      <c r="AB11" s="54"/>
      <c r="AC11" s="51">
        <v>72</v>
      </c>
      <c r="AD11" s="54"/>
      <c r="AE11" s="51">
        <v>461</v>
      </c>
      <c r="AF11" s="54"/>
      <c r="AG11" s="34">
        <f>SUM(AE11,AC11,AA11)</f>
        <v>637</v>
      </c>
      <c r="AH11" s="34"/>
      <c r="AI11" s="51">
        <v>849</v>
      </c>
      <c r="AJ11" s="34"/>
      <c r="AK11" s="35">
        <f>AG11/AI11</f>
        <v>0.75029446407538281</v>
      </c>
      <c r="AL11" s="49"/>
      <c r="AM11" s="51">
        <v>109</v>
      </c>
      <c r="AN11" s="54"/>
      <c r="AO11" s="51">
        <v>58</v>
      </c>
      <c r="AP11" s="54"/>
      <c r="AQ11" s="51">
        <v>441</v>
      </c>
      <c r="AR11" s="54"/>
      <c r="AS11" s="34">
        <f>SUM(AQ11,AO11,AM11)</f>
        <v>608</v>
      </c>
      <c r="AT11" s="34"/>
      <c r="AU11" s="51">
        <v>799</v>
      </c>
      <c r="AV11" s="34"/>
      <c r="AW11" s="35">
        <f>AS11/AU11</f>
        <v>0.76095118898623282</v>
      </c>
      <c r="AX11" s="49"/>
      <c r="AY11" s="51">
        <v>80</v>
      </c>
      <c r="AZ11" s="54"/>
      <c r="BA11" s="51">
        <v>58</v>
      </c>
      <c r="BB11" s="54"/>
      <c r="BC11" s="51">
        <v>418</v>
      </c>
      <c r="BD11" s="54"/>
      <c r="BE11" s="34">
        <f>SUM(BC11,BA11,AY11)</f>
        <v>556</v>
      </c>
      <c r="BF11" s="34"/>
      <c r="BG11" s="51">
        <v>747</v>
      </c>
      <c r="BH11" s="34"/>
      <c r="BI11" s="35">
        <f>BE11/BG11</f>
        <v>0.74431057563587688</v>
      </c>
      <c r="BJ11" s="49"/>
      <c r="BK11" s="28"/>
      <c r="BL11" s="34">
        <f>AVERAGE(AY11,AM11,AA11)</f>
        <v>97.666666666666671</v>
      </c>
      <c r="BM11" s="17"/>
      <c r="BN11" s="34">
        <f t="shared" ref="BN11" si="0">AVERAGE(BA11,AO11,AC11)</f>
        <v>62.666666666666664</v>
      </c>
      <c r="BO11" s="17"/>
      <c r="BP11" s="34">
        <f t="shared" ref="BP11" si="1">AVERAGE(BC11,AQ11,AE11)</f>
        <v>440</v>
      </c>
      <c r="BQ11" s="17"/>
      <c r="BR11" s="34">
        <f t="shared" ref="BR11" si="2">AVERAGE(BE11,AS11,AG11)</f>
        <v>600.33333333333337</v>
      </c>
      <c r="BS11" s="15"/>
      <c r="BT11" s="34">
        <f t="shared" ref="BT11" si="3">AVERAGE(BG11,AU11,AI11)</f>
        <v>798.33333333333337</v>
      </c>
      <c r="BU11" s="15"/>
      <c r="BV11" s="35">
        <f t="shared" ref="BV11" si="4">AVERAGE(BI11,AK11,AW11)</f>
        <v>0.7518520762324975</v>
      </c>
      <c r="BW11" s="49"/>
      <c r="BX11" s="34">
        <f t="shared" ref="BX11:BX42" si="5">AY11-AM11</f>
        <v>-29</v>
      </c>
      <c r="BY11" s="35">
        <f t="shared" ref="BY11:BY42" si="6">IF(AM11=0,"--",BX11/AM11)</f>
        <v>-0.26605504587155965</v>
      </c>
      <c r="BZ11" s="14">
        <f t="shared" ref="BZ11:BZ42" si="7">BA11-AO11</f>
        <v>0</v>
      </c>
      <c r="CA11" s="33">
        <f t="shared" ref="CA11:CA42" si="8">IF(AO11=0,"--",BZ11/AO11)</f>
        <v>0</v>
      </c>
      <c r="CB11" s="14">
        <f t="shared" ref="CB11:CB42" si="9">BC11-AQ11</f>
        <v>-23</v>
      </c>
      <c r="CC11" s="33">
        <f t="shared" ref="CC11:CC42" si="10">IF(AQ11=0,"--",CB11/AQ11)</f>
        <v>-5.2154195011337869E-2</v>
      </c>
      <c r="CD11" s="14">
        <f t="shared" ref="CD11:CD42" si="11">BE11-AS11</f>
        <v>-52</v>
      </c>
      <c r="CE11" s="33">
        <f t="shared" ref="CE11:CE42" si="12">IF(AS11=0,"--",CD11/AS11)</f>
        <v>-8.5526315789473686E-2</v>
      </c>
      <c r="CF11" s="14">
        <f t="shared" ref="CF11:CF42" si="13">BG11-AU11</f>
        <v>-52</v>
      </c>
      <c r="CG11" s="33">
        <f t="shared" ref="CG11:CG42" si="14">IF(AU11=0,"--",CF11/AU11)</f>
        <v>-6.5081351689612016E-2</v>
      </c>
      <c r="CH11" s="33">
        <f t="shared" ref="CH11:CH42" si="15">BI11-AW11</f>
        <v>-1.6640613350355937E-2</v>
      </c>
      <c r="CI11" s="49"/>
      <c r="CJ11" s="34">
        <f t="shared" ref="CJ11:CJ42" si="16">AY11-AA11</f>
        <v>-24</v>
      </c>
      <c r="CK11" s="35">
        <f t="shared" ref="CK11:CK42" si="17">IF(AA11=0,"--",CJ11/AA11)</f>
        <v>-0.23076923076923078</v>
      </c>
      <c r="CL11" s="14">
        <f t="shared" ref="CL11:CL42" si="18">BA11-AC11</f>
        <v>-14</v>
      </c>
      <c r="CM11" s="33">
        <f t="shared" ref="CM11:CM42" si="19">IF(AC11=0,"--",CL11/AC11)</f>
        <v>-0.19444444444444445</v>
      </c>
      <c r="CN11" s="14">
        <f t="shared" ref="CN11:CN42" si="20">BC11-AE11</f>
        <v>-43</v>
      </c>
      <c r="CO11" s="33">
        <f t="shared" ref="CO11:CO42" si="21">IF(AE11=0,"--",CN11/AE11)</f>
        <v>-9.3275488069414311E-2</v>
      </c>
      <c r="CP11" s="14">
        <f t="shared" ref="CP11:CP42" si="22">BE11-AG11</f>
        <v>-81</v>
      </c>
      <c r="CQ11" s="33">
        <f t="shared" ref="CQ11:CQ42" si="23">IF(AG11=0,"--",CP11/AG11)</f>
        <v>-0.1271585557299843</v>
      </c>
      <c r="CR11" s="14">
        <f t="shared" ref="CR11:CR42" si="24">BG11-AI11</f>
        <v>-102</v>
      </c>
      <c r="CS11" s="33">
        <f t="shared" ref="CS11:CS42" si="25">IF(AI11=0,"--",CR11/AI11)</f>
        <v>-0.12014134275618374</v>
      </c>
      <c r="CT11" s="33">
        <f t="shared" ref="CT11:CT42" si="26">BI11-AK11</f>
        <v>-5.9838884395059244E-3</v>
      </c>
      <c r="CU11" s="15"/>
    </row>
    <row r="12" spans="1:99" x14ac:dyDescent="0.25">
      <c r="A12" s="11">
        <v>508</v>
      </c>
      <c r="B12" s="12" t="s">
        <v>41</v>
      </c>
      <c r="C12" s="22" t="s">
        <v>106</v>
      </c>
      <c r="D12" s="6"/>
      <c r="E12" s="7" t="s">
        <v>85</v>
      </c>
      <c r="F12" s="6"/>
      <c r="G12" s="7" t="s">
        <v>107</v>
      </c>
      <c r="H12" s="6"/>
      <c r="I12" s="42" t="s">
        <v>108</v>
      </c>
      <c r="J12" s="6"/>
      <c r="K12" s="7" t="s">
        <v>109</v>
      </c>
      <c r="L12" s="6"/>
      <c r="M12" s="41" t="s">
        <v>110</v>
      </c>
      <c r="N12" s="49"/>
      <c r="O12" s="52" t="s">
        <v>134</v>
      </c>
      <c r="P12" s="6"/>
      <c r="Q12" s="7" t="s">
        <v>74</v>
      </c>
      <c r="R12" s="6"/>
      <c r="S12" s="7" t="s">
        <v>135</v>
      </c>
      <c r="T12" s="6"/>
      <c r="U12" s="42" t="s">
        <v>136</v>
      </c>
      <c r="V12" s="6"/>
      <c r="W12" s="7" t="s">
        <v>137</v>
      </c>
      <c r="X12" s="6"/>
      <c r="Y12" s="41" t="s">
        <v>138</v>
      </c>
      <c r="Z12" s="49"/>
      <c r="AA12" s="52" t="s">
        <v>84</v>
      </c>
      <c r="AB12" s="6"/>
      <c r="AC12" s="7" t="s">
        <v>140</v>
      </c>
      <c r="AD12" s="6"/>
      <c r="AE12" s="7" t="s">
        <v>163</v>
      </c>
      <c r="AF12" s="6"/>
      <c r="AG12" s="55" t="s">
        <v>164</v>
      </c>
      <c r="AH12" s="6"/>
      <c r="AI12" s="7" t="s">
        <v>165</v>
      </c>
      <c r="AJ12" s="6"/>
      <c r="AK12" s="56" t="s">
        <v>166</v>
      </c>
      <c r="AL12" s="49"/>
      <c r="AM12" s="52" t="s">
        <v>58</v>
      </c>
      <c r="AN12" s="6"/>
      <c r="AO12" s="7" t="s">
        <v>172</v>
      </c>
      <c r="AP12" s="6"/>
      <c r="AQ12" s="7" t="s">
        <v>173</v>
      </c>
      <c r="AR12" s="6"/>
      <c r="AS12" s="55" t="s">
        <v>174</v>
      </c>
      <c r="AT12" s="6"/>
      <c r="AU12" s="7" t="s">
        <v>175</v>
      </c>
      <c r="AV12" s="6"/>
      <c r="AW12" s="56" t="s">
        <v>176</v>
      </c>
      <c r="AX12" s="49"/>
      <c r="AY12" s="52" t="s">
        <v>204</v>
      </c>
      <c r="AZ12" s="6"/>
      <c r="BA12" s="7" t="s">
        <v>205</v>
      </c>
      <c r="BB12" s="6"/>
      <c r="BC12" s="7" t="s">
        <v>206</v>
      </c>
      <c r="BD12" s="6"/>
      <c r="BE12" s="55" t="s">
        <v>207</v>
      </c>
      <c r="BF12" s="34"/>
      <c r="BG12" s="52" t="s">
        <v>208</v>
      </c>
      <c r="BH12" s="34"/>
      <c r="BI12" s="56" t="s">
        <v>209</v>
      </c>
      <c r="BJ12" s="49"/>
      <c r="BK12" s="28"/>
      <c r="BL12" s="55" t="s">
        <v>337</v>
      </c>
      <c r="BM12" s="17"/>
      <c r="BN12" s="55" t="s">
        <v>140</v>
      </c>
      <c r="BO12" s="17"/>
      <c r="BP12" s="55" t="s">
        <v>338</v>
      </c>
      <c r="BQ12" s="17"/>
      <c r="BR12" s="55" t="s">
        <v>339</v>
      </c>
      <c r="BS12" s="15"/>
      <c r="BT12" s="55" t="s">
        <v>340</v>
      </c>
      <c r="BU12" s="15"/>
      <c r="BV12" s="58" t="s">
        <v>341</v>
      </c>
      <c r="BW12" s="49"/>
      <c r="BX12" s="55" t="s">
        <v>352</v>
      </c>
      <c r="BY12" s="56" t="s">
        <v>353</v>
      </c>
      <c r="BZ12" s="42" t="s">
        <v>227</v>
      </c>
      <c r="CA12" s="41" t="s">
        <v>354</v>
      </c>
      <c r="CB12" s="42" t="s">
        <v>355</v>
      </c>
      <c r="CC12" s="41" t="s">
        <v>356</v>
      </c>
      <c r="CD12" s="42" t="s">
        <v>357</v>
      </c>
      <c r="CE12" s="41" t="s">
        <v>358</v>
      </c>
      <c r="CF12" s="42" t="s">
        <v>359</v>
      </c>
      <c r="CG12" s="41" t="s">
        <v>360</v>
      </c>
      <c r="CH12" s="41" t="s">
        <v>361</v>
      </c>
      <c r="CI12" s="49"/>
      <c r="CJ12" s="55" t="s">
        <v>362</v>
      </c>
      <c r="CK12" s="56" t="s">
        <v>363</v>
      </c>
      <c r="CL12" s="42" t="s">
        <v>132</v>
      </c>
      <c r="CM12" s="41" t="s">
        <v>364</v>
      </c>
      <c r="CN12" s="42" t="s">
        <v>365</v>
      </c>
      <c r="CO12" s="41" t="s">
        <v>366</v>
      </c>
      <c r="CP12" s="42" t="s">
        <v>367</v>
      </c>
      <c r="CQ12" s="41" t="s">
        <v>368</v>
      </c>
      <c r="CR12" s="42" t="s">
        <v>369</v>
      </c>
      <c r="CS12" s="41" t="s">
        <v>370</v>
      </c>
      <c r="CT12" s="41" t="s">
        <v>371</v>
      </c>
      <c r="CU12" s="15"/>
    </row>
    <row r="13" spans="1:99" x14ac:dyDescent="0.25">
      <c r="A13" s="11" t="s">
        <v>42</v>
      </c>
      <c r="B13" s="12" t="s">
        <v>43</v>
      </c>
      <c r="C13" s="31">
        <v>19</v>
      </c>
      <c r="D13" s="17"/>
      <c r="E13" s="6">
        <v>2</v>
      </c>
      <c r="F13" s="17"/>
      <c r="G13" s="6">
        <v>224</v>
      </c>
      <c r="H13" s="17"/>
      <c r="I13" s="14">
        <f t="shared" ref="I13:I26" si="27">SUM(G13,E13,C13)</f>
        <v>245</v>
      </c>
      <c r="J13" s="14"/>
      <c r="K13" s="6">
        <v>379</v>
      </c>
      <c r="L13" s="14"/>
      <c r="M13" s="33">
        <f t="shared" ref="M13:M26" si="28">I13/K13</f>
        <v>0.64643799472295516</v>
      </c>
      <c r="N13" s="49"/>
      <c r="O13" s="51">
        <v>14</v>
      </c>
      <c r="P13" s="17"/>
      <c r="Q13" s="6">
        <v>10</v>
      </c>
      <c r="R13" s="17"/>
      <c r="S13" s="6">
        <v>152</v>
      </c>
      <c r="T13" s="17"/>
      <c r="U13" s="14">
        <f t="shared" ref="U13:U26" si="29">SUM(S13,Q13,O13)</f>
        <v>176</v>
      </c>
      <c r="V13" s="14"/>
      <c r="W13" s="6">
        <v>227</v>
      </c>
      <c r="X13" s="14"/>
      <c r="Y13" s="33">
        <f t="shared" ref="Y13:Y26" si="30">U13/W13</f>
        <v>0.77533039647577096</v>
      </c>
      <c r="Z13" s="49"/>
      <c r="AA13" s="51">
        <v>18</v>
      </c>
      <c r="AB13" s="54"/>
      <c r="AC13" s="51">
        <v>4</v>
      </c>
      <c r="AD13" s="54"/>
      <c r="AE13" s="51">
        <v>214</v>
      </c>
      <c r="AF13" s="54"/>
      <c r="AG13" s="34">
        <f t="shared" ref="AG13:AG26" si="31">SUM(AE13,AC13,AA13)</f>
        <v>236</v>
      </c>
      <c r="AH13" s="34"/>
      <c r="AI13" s="51">
        <v>299</v>
      </c>
      <c r="AJ13" s="34"/>
      <c r="AK13" s="35">
        <f t="shared" ref="AK13:AK26" si="32">AG13/AI13</f>
        <v>0.78929765886287628</v>
      </c>
      <c r="AL13" s="49"/>
      <c r="AM13" s="51">
        <v>9</v>
      </c>
      <c r="AN13" s="54"/>
      <c r="AO13" s="51">
        <v>3</v>
      </c>
      <c r="AP13" s="54"/>
      <c r="AQ13" s="51">
        <v>296</v>
      </c>
      <c r="AR13" s="54"/>
      <c r="AS13" s="34">
        <f t="shared" ref="AS13:AS26" si="33">SUM(AQ13,AO13,AM13)</f>
        <v>308</v>
      </c>
      <c r="AT13" s="34"/>
      <c r="AU13" s="51">
        <v>398</v>
      </c>
      <c r="AV13" s="34"/>
      <c r="AW13" s="35">
        <f t="shared" ref="AW13:AW26" si="34">AS13/AU13</f>
        <v>0.77386934673366836</v>
      </c>
      <c r="AX13" s="49"/>
      <c r="AY13" s="51">
        <v>24</v>
      </c>
      <c r="AZ13" s="54"/>
      <c r="BA13" s="51">
        <v>4</v>
      </c>
      <c r="BB13" s="54"/>
      <c r="BC13" s="51">
        <v>384</v>
      </c>
      <c r="BD13" s="54"/>
      <c r="BE13" s="34">
        <f t="shared" ref="BE13:BE62" si="35">SUM(BC13,BA13,AY13)</f>
        <v>412</v>
      </c>
      <c r="BF13" s="34"/>
      <c r="BG13" s="51">
        <v>666</v>
      </c>
      <c r="BH13" s="34"/>
      <c r="BI13" s="35">
        <f t="shared" ref="BI13:BI60" si="36">BE13/BG13</f>
        <v>0.61861861861861867</v>
      </c>
      <c r="BJ13" s="49"/>
      <c r="BK13" s="28"/>
      <c r="BL13" s="34">
        <f t="shared" ref="BL13:BL26" si="37">AVERAGE(AY13,AM13,AA13)</f>
        <v>17</v>
      </c>
      <c r="BM13" s="17"/>
      <c r="BN13" s="34">
        <f t="shared" ref="BN13:BN26" si="38">AVERAGE(BA13,AO13,AC13)</f>
        <v>3.6666666666666665</v>
      </c>
      <c r="BO13" s="17"/>
      <c r="BP13" s="34">
        <f t="shared" ref="BP13:BP26" si="39">AVERAGE(BC13,AQ13,AE13)</f>
        <v>298</v>
      </c>
      <c r="BQ13" s="17"/>
      <c r="BR13" s="34">
        <f t="shared" ref="BR13:BR26" si="40">AVERAGE(BE13,AS13,AG13)</f>
        <v>318.66666666666669</v>
      </c>
      <c r="BS13" s="15"/>
      <c r="BT13" s="34">
        <f t="shared" ref="BT13:BT26" si="41">AVERAGE(BG13,AU13,AI13)</f>
        <v>454.33333333333331</v>
      </c>
      <c r="BU13" s="15"/>
      <c r="BV13" s="35">
        <f t="shared" ref="BV13:BV26" si="42">AVERAGE(BI13,AK13,AW13)</f>
        <v>0.72726187473838777</v>
      </c>
      <c r="BW13" s="49"/>
      <c r="BX13" s="34">
        <f t="shared" ref="BX13:BX32" si="43">AY13-AM13</f>
        <v>15</v>
      </c>
      <c r="BY13" s="35">
        <f t="shared" ref="BY13:BY32" si="44">IF(AM13=0,"--",BX13/AM13)</f>
        <v>1.6666666666666667</v>
      </c>
      <c r="BZ13" s="14">
        <f t="shared" ref="BZ13:BZ32" si="45">BA13-AO13</f>
        <v>1</v>
      </c>
      <c r="CA13" s="33">
        <f t="shared" ref="CA13:CA32" si="46">IF(AO13=0,"--",BZ13/AO13)</f>
        <v>0.33333333333333331</v>
      </c>
      <c r="CB13" s="14">
        <f t="shared" ref="CB13:CB32" si="47">BC13-AQ13</f>
        <v>88</v>
      </c>
      <c r="CC13" s="33">
        <f t="shared" ref="CC13:CC32" si="48">IF(AQ13=0,"--",CB13/AQ13)</f>
        <v>0.29729729729729731</v>
      </c>
      <c r="CD13" s="14">
        <f t="shared" ref="CD13:CD32" si="49">BE13-AS13</f>
        <v>104</v>
      </c>
      <c r="CE13" s="33">
        <f t="shared" ref="CE13:CE32" si="50">IF(AS13=0,"--",CD13/AS13)</f>
        <v>0.33766233766233766</v>
      </c>
      <c r="CF13" s="14">
        <f t="shared" ref="CF13:CF32" si="51">BG13-AU13</f>
        <v>268</v>
      </c>
      <c r="CG13" s="33">
        <f t="shared" ref="CG13:CG32" si="52">IF(AU13=0,"--",CF13/AU13)</f>
        <v>0.6733668341708543</v>
      </c>
      <c r="CH13" s="33">
        <f t="shared" ref="CH13:CH32" si="53">BI13-AW13</f>
        <v>-0.1552507281150497</v>
      </c>
      <c r="CI13" s="49"/>
      <c r="CJ13" s="34">
        <f t="shared" ref="CJ13:CJ34" si="54">AY13-AA13</f>
        <v>6</v>
      </c>
      <c r="CK13" s="35">
        <f t="shared" ref="CK13:CK34" si="55">IF(AA13=0,"--",CJ13/AA13)</f>
        <v>0.33333333333333331</v>
      </c>
      <c r="CL13" s="14">
        <f t="shared" ref="CL13:CL34" si="56">BA13-AC13</f>
        <v>0</v>
      </c>
      <c r="CM13" s="33">
        <f t="shared" ref="CM13:CM34" si="57">IF(AC13=0,"--",CL13/AC13)</f>
        <v>0</v>
      </c>
      <c r="CN13" s="14">
        <f t="shared" ref="CN13:CN34" si="58">BC13-AE13</f>
        <v>170</v>
      </c>
      <c r="CO13" s="33">
        <f t="shared" ref="CO13:CO34" si="59">IF(AE13=0,"--",CN13/AE13)</f>
        <v>0.79439252336448596</v>
      </c>
      <c r="CP13" s="14">
        <f t="shared" ref="CP13:CP34" si="60">BE13-AG13</f>
        <v>176</v>
      </c>
      <c r="CQ13" s="33">
        <f t="shared" ref="CQ13:CQ34" si="61">IF(AG13=0,"--",CP13/AG13)</f>
        <v>0.74576271186440679</v>
      </c>
      <c r="CR13" s="14">
        <f t="shared" ref="CR13:CR34" si="62">BG13-AI13</f>
        <v>367</v>
      </c>
      <c r="CS13" s="33">
        <f t="shared" ref="CS13:CS34" si="63">IF(AI13=0,"--",CR13/AI13)</f>
        <v>1.2274247491638797</v>
      </c>
      <c r="CT13" s="33">
        <f t="shared" ref="CT13:CT34" si="64">BI13-AK13</f>
        <v>-0.17067904024425762</v>
      </c>
      <c r="CU13" s="15"/>
    </row>
    <row r="14" spans="1:99" x14ac:dyDescent="0.25">
      <c r="A14" s="11" t="s">
        <v>42</v>
      </c>
      <c r="B14" s="12" t="s">
        <v>44</v>
      </c>
      <c r="C14" s="31">
        <v>15</v>
      </c>
      <c r="D14" s="17"/>
      <c r="E14" s="6">
        <v>8</v>
      </c>
      <c r="F14" s="17"/>
      <c r="G14" s="6">
        <v>394</v>
      </c>
      <c r="H14" s="17"/>
      <c r="I14" s="14">
        <f t="shared" si="27"/>
        <v>417</v>
      </c>
      <c r="J14" s="14"/>
      <c r="K14" s="6">
        <v>473</v>
      </c>
      <c r="L14" s="14"/>
      <c r="M14" s="33">
        <f t="shared" si="28"/>
        <v>0.88160676532769555</v>
      </c>
      <c r="N14" s="49"/>
      <c r="O14" s="51">
        <v>20</v>
      </c>
      <c r="P14" s="17"/>
      <c r="Q14" s="6">
        <v>4</v>
      </c>
      <c r="R14" s="17"/>
      <c r="S14" s="6">
        <v>310</v>
      </c>
      <c r="T14" s="17"/>
      <c r="U14" s="14">
        <f t="shared" si="29"/>
        <v>334</v>
      </c>
      <c r="V14" s="14"/>
      <c r="W14" s="6">
        <v>403</v>
      </c>
      <c r="X14" s="14"/>
      <c r="Y14" s="33">
        <f t="shared" si="30"/>
        <v>0.8287841191066998</v>
      </c>
      <c r="Z14" s="49"/>
      <c r="AA14" s="51">
        <v>22</v>
      </c>
      <c r="AB14" s="54"/>
      <c r="AC14" s="51">
        <v>12</v>
      </c>
      <c r="AD14" s="54"/>
      <c r="AE14" s="51">
        <v>332</v>
      </c>
      <c r="AF14" s="54"/>
      <c r="AG14" s="34">
        <f t="shared" si="31"/>
        <v>366</v>
      </c>
      <c r="AH14" s="34"/>
      <c r="AI14" s="51">
        <v>456</v>
      </c>
      <c r="AJ14" s="34"/>
      <c r="AK14" s="35">
        <f t="shared" si="32"/>
        <v>0.80263157894736847</v>
      </c>
      <c r="AL14" s="49"/>
      <c r="AM14" s="51">
        <v>33</v>
      </c>
      <c r="AN14" s="54"/>
      <c r="AO14" s="51">
        <v>8</v>
      </c>
      <c r="AP14" s="54"/>
      <c r="AQ14" s="51">
        <v>487</v>
      </c>
      <c r="AR14" s="54"/>
      <c r="AS14" s="34">
        <f t="shared" si="33"/>
        <v>528</v>
      </c>
      <c r="AT14" s="34"/>
      <c r="AU14" s="51">
        <v>690</v>
      </c>
      <c r="AV14" s="34"/>
      <c r="AW14" s="35">
        <f t="shared" si="34"/>
        <v>0.76521739130434785</v>
      </c>
      <c r="AX14" s="49"/>
      <c r="AY14" s="51">
        <v>39</v>
      </c>
      <c r="AZ14" s="54"/>
      <c r="BA14" s="51">
        <v>14</v>
      </c>
      <c r="BB14" s="54"/>
      <c r="BC14" s="51">
        <v>592</v>
      </c>
      <c r="BD14" s="54"/>
      <c r="BE14" s="34">
        <f t="shared" si="35"/>
        <v>645</v>
      </c>
      <c r="BF14" s="34"/>
      <c r="BG14" s="51">
        <v>825</v>
      </c>
      <c r="BH14" s="34"/>
      <c r="BI14" s="35">
        <f t="shared" si="36"/>
        <v>0.78181818181818186</v>
      </c>
      <c r="BJ14" s="49"/>
      <c r="BK14" s="28"/>
      <c r="BL14" s="34">
        <f t="shared" si="37"/>
        <v>31.333333333333332</v>
      </c>
      <c r="BM14" s="17"/>
      <c r="BN14" s="34">
        <f t="shared" si="38"/>
        <v>11.333333333333334</v>
      </c>
      <c r="BO14" s="17"/>
      <c r="BP14" s="34">
        <f t="shared" si="39"/>
        <v>470.33333333333331</v>
      </c>
      <c r="BQ14" s="17"/>
      <c r="BR14" s="34">
        <f t="shared" si="40"/>
        <v>513</v>
      </c>
      <c r="BS14" s="15"/>
      <c r="BT14" s="34">
        <f t="shared" si="41"/>
        <v>657</v>
      </c>
      <c r="BU14" s="15"/>
      <c r="BV14" s="35">
        <f t="shared" si="42"/>
        <v>0.78322238402329936</v>
      </c>
      <c r="BW14" s="49"/>
      <c r="BX14" s="34">
        <f t="shared" si="43"/>
        <v>6</v>
      </c>
      <c r="BY14" s="35">
        <f t="shared" si="44"/>
        <v>0.18181818181818182</v>
      </c>
      <c r="BZ14" s="14">
        <f t="shared" si="45"/>
        <v>6</v>
      </c>
      <c r="CA14" s="33">
        <f t="shared" si="46"/>
        <v>0.75</v>
      </c>
      <c r="CB14" s="14">
        <f t="shared" si="47"/>
        <v>105</v>
      </c>
      <c r="CC14" s="33">
        <f t="shared" si="48"/>
        <v>0.21560574948665298</v>
      </c>
      <c r="CD14" s="14">
        <f t="shared" si="49"/>
        <v>117</v>
      </c>
      <c r="CE14" s="33">
        <f t="shared" si="50"/>
        <v>0.22159090909090909</v>
      </c>
      <c r="CF14" s="14">
        <f t="shared" si="51"/>
        <v>135</v>
      </c>
      <c r="CG14" s="33">
        <f t="shared" si="52"/>
        <v>0.19565217391304349</v>
      </c>
      <c r="CH14" s="33">
        <f t="shared" si="53"/>
        <v>1.6600790513834007E-2</v>
      </c>
      <c r="CI14" s="49"/>
      <c r="CJ14" s="34">
        <f t="shared" si="54"/>
        <v>17</v>
      </c>
      <c r="CK14" s="35">
        <f t="shared" si="55"/>
        <v>0.77272727272727271</v>
      </c>
      <c r="CL14" s="14">
        <f t="shared" si="56"/>
        <v>2</v>
      </c>
      <c r="CM14" s="33">
        <f t="shared" si="57"/>
        <v>0.16666666666666666</v>
      </c>
      <c r="CN14" s="14">
        <f t="shared" si="58"/>
        <v>260</v>
      </c>
      <c r="CO14" s="33">
        <f t="shared" si="59"/>
        <v>0.7831325301204819</v>
      </c>
      <c r="CP14" s="14">
        <f t="shared" si="60"/>
        <v>279</v>
      </c>
      <c r="CQ14" s="33">
        <f t="shared" si="61"/>
        <v>0.76229508196721307</v>
      </c>
      <c r="CR14" s="14">
        <f t="shared" si="62"/>
        <v>369</v>
      </c>
      <c r="CS14" s="33">
        <f t="shared" si="63"/>
        <v>0.80921052631578949</v>
      </c>
      <c r="CT14" s="33">
        <f t="shared" si="64"/>
        <v>-2.0813397129186617E-2</v>
      </c>
      <c r="CU14" s="15"/>
    </row>
    <row r="15" spans="1:99" x14ac:dyDescent="0.25">
      <c r="A15" s="11" t="s">
        <v>42</v>
      </c>
      <c r="B15" s="12" t="s">
        <v>45</v>
      </c>
      <c r="C15" s="31">
        <v>16</v>
      </c>
      <c r="D15" s="17"/>
      <c r="E15" s="6">
        <v>4</v>
      </c>
      <c r="F15" s="17"/>
      <c r="G15" s="6">
        <v>191</v>
      </c>
      <c r="H15" s="17"/>
      <c r="I15" s="14">
        <f t="shared" si="27"/>
        <v>211</v>
      </c>
      <c r="J15" s="14"/>
      <c r="K15" s="6">
        <v>223</v>
      </c>
      <c r="L15" s="14"/>
      <c r="M15" s="33">
        <f t="shared" si="28"/>
        <v>0.94618834080717484</v>
      </c>
      <c r="N15" s="49"/>
      <c r="O15" s="51">
        <v>10</v>
      </c>
      <c r="P15" s="17"/>
      <c r="Q15" s="6">
        <v>0</v>
      </c>
      <c r="R15" s="17"/>
      <c r="S15" s="6">
        <v>213</v>
      </c>
      <c r="T15" s="17"/>
      <c r="U15" s="14">
        <f t="shared" si="29"/>
        <v>223</v>
      </c>
      <c r="V15" s="14"/>
      <c r="W15" s="6">
        <v>233</v>
      </c>
      <c r="X15" s="14"/>
      <c r="Y15" s="33">
        <f t="shared" si="30"/>
        <v>0.9570815450643777</v>
      </c>
      <c r="Z15" s="49"/>
      <c r="AA15" s="51">
        <v>17</v>
      </c>
      <c r="AB15" s="54"/>
      <c r="AC15" s="51">
        <v>5</v>
      </c>
      <c r="AD15" s="54"/>
      <c r="AE15" s="51">
        <v>268</v>
      </c>
      <c r="AF15" s="54"/>
      <c r="AG15" s="34">
        <f t="shared" si="31"/>
        <v>290</v>
      </c>
      <c r="AH15" s="34"/>
      <c r="AI15" s="51">
        <v>317</v>
      </c>
      <c r="AJ15" s="34"/>
      <c r="AK15" s="35">
        <f t="shared" si="32"/>
        <v>0.91482649842271291</v>
      </c>
      <c r="AL15" s="49"/>
      <c r="AM15" s="51">
        <v>15</v>
      </c>
      <c r="AN15" s="54"/>
      <c r="AO15" s="51">
        <v>1</v>
      </c>
      <c r="AP15" s="54"/>
      <c r="AQ15" s="51">
        <v>176</v>
      </c>
      <c r="AR15" s="54"/>
      <c r="AS15" s="34">
        <f t="shared" si="33"/>
        <v>192</v>
      </c>
      <c r="AT15" s="34"/>
      <c r="AU15" s="51">
        <v>219</v>
      </c>
      <c r="AV15" s="34"/>
      <c r="AW15" s="35">
        <f t="shared" si="34"/>
        <v>0.87671232876712324</v>
      </c>
      <c r="AX15" s="49"/>
      <c r="AY15" s="51">
        <v>21</v>
      </c>
      <c r="AZ15" s="54"/>
      <c r="BA15" s="51">
        <v>2</v>
      </c>
      <c r="BB15" s="54"/>
      <c r="BC15" s="51">
        <v>254</v>
      </c>
      <c r="BD15" s="54"/>
      <c r="BE15" s="34">
        <f t="shared" si="35"/>
        <v>277</v>
      </c>
      <c r="BF15" s="34"/>
      <c r="BG15" s="51">
        <v>304</v>
      </c>
      <c r="BH15" s="34"/>
      <c r="BI15" s="35">
        <f t="shared" si="36"/>
        <v>0.91118421052631582</v>
      </c>
      <c r="BJ15" s="49"/>
      <c r="BK15" s="28"/>
      <c r="BL15" s="34">
        <f t="shared" si="37"/>
        <v>17.666666666666668</v>
      </c>
      <c r="BM15" s="17"/>
      <c r="BN15" s="34">
        <f t="shared" si="38"/>
        <v>2.6666666666666665</v>
      </c>
      <c r="BO15" s="17"/>
      <c r="BP15" s="34">
        <f t="shared" si="39"/>
        <v>232.66666666666666</v>
      </c>
      <c r="BQ15" s="17"/>
      <c r="BR15" s="34">
        <f t="shared" si="40"/>
        <v>253</v>
      </c>
      <c r="BS15" s="15"/>
      <c r="BT15" s="34">
        <f t="shared" si="41"/>
        <v>280</v>
      </c>
      <c r="BU15" s="15"/>
      <c r="BV15" s="35">
        <f t="shared" si="42"/>
        <v>0.90090767923871728</v>
      </c>
      <c r="BW15" s="49"/>
      <c r="BX15" s="34">
        <f t="shared" si="43"/>
        <v>6</v>
      </c>
      <c r="BY15" s="35">
        <f t="shared" si="44"/>
        <v>0.4</v>
      </c>
      <c r="BZ15" s="14">
        <f t="shared" si="45"/>
        <v>1</v>
      </c>
      <c r="CA15" s="33">
        <f t="shared" si="46"/>
        <v>1</v>
      </c>
      <c r="CB15" s="14">
        <f t="shared" si="47"/>
        <v>78</v>
      </c>
      <c r="CC15" s="33">
        <f t="shared" si="48"/>
        <v>0.44318181818181818</v>
      </c>
      <c r="CD15" s="14">
        <f t="shared" si="49"/>
        <v>85</v>
      </c>
      <c r="CE15" s="33">
        <f t="shared" si="50"/>
        <v>0.44270833333333331</v>
      </c>
      <c r="CF15" s="14">
        <f t="shared" si="51"/>
        <v>85</v>
      </c>
      <c r="CG15" s="33">
        <f t="shared" si="52"/>
        <v>0.38812785388127852</v>
      </c>
      <c r="CH15" s="33">
        <f t="shared" si="53"/>
        <v>3.447188175919258E-2</v>
      </c>
      <c r="CI15" s="49"/>
      <c r="CJ15" s="34">
        <f t="shared" si="54"/>
        <v>4</v>
      </c>
      <c r="CK15" s="35">
        <f t="shared" si="55"/>
        <v>0.23529411764705882</v>
      </c>
      <c r="CL15" s="14">
        <f t="shared" si="56"/>
        <v>-3</v>
      </c>
      <c r="CM15" s="33">
        <f t="shared" si="57"/>
        <v>-0.6</v>
      </c>
      <c r="CN15" s="14">
        <f t="shared" si="58"/>
        <v>-14</v>
      </c>
      <c r="CO15" s="33">
        <f t="shared" si="59"/>
        <v>-5.2238805970149252E-2</v>
      </c>
      <c r="CP15" s="14">
        <f t="shared" si="60"/>
        <v>-13</v>
      </c>
      <c r="CQ15" s="33">
        <f t="shared" si="61"/>
        <v>-4.4827586206896551E-2</v>
      </c>
      <c r="CR15" s="14">
        <f t="shared" si="62"/>
        <v>-13</v>
      </c>
      <c r="CS15" s="33">
        <f t="shared" si="63"/>
        <v>-4.1009463722397478E-2</v>
      </c>
      <c r="CT15" s="33">
        <f t="shared" si="64"/>
        <v>-3.6422878963970895E-3</v>
      </c>
      <c r="CU15" s="15"/>
    </row>
    <row r="16" spans="1:99" x14ac:dyDescent="0.25">
      <c r="A16" s="11" t="s">
        <v>42</v>
      </c>
      <c r="B16" s="12" t="s">
        <v>46</v>
      </c>
      <c r="C16" s="31">
        <v>4</v>
      </c>
      <c r="D16" s="17"/>
      <c r="E16" s="6">
        <v>0</v>
      </c>
      <c r="F16" s="17"/>
      <c r="G16" s="6">
        <v>62</v>
      </c>
      <c r="H16" s="17"/>
      <c r="I16" s="14">
        <f t="shared" si="27"/>
        <v>66</v>
      </c>
      <c r="J16" s="14"/>
      <c r="K16" s="6">
        <v>66</v>
      </c>
      <c r="L16" s="14"/>
      <c r="M16" s="33">
        <f t="shared" si="28"/>
        <v>1</v>
      </c>
      <c r="N16" s="49"/>
      <c r="O16" s="51">
        <v>8</v>
      </c>
      <c r="P16" s="17"/>
      <c r="Q16" s="6">
        <v>2</v>
      </c>
      <c r="R16" s="17"/>
      <c r="S16" s="6">
        <v>77</v>
      </c>
      <c r="T16" s="17"/>
      <c r="U16" s="14">
        <f t="shared" si="29"/>
        <v>87</v>
      </c>
      <c r="V16" s="14"/>
      <c r="W16" s="6">
        <v>100</v>
      </c>
      <c r="X16" s="14"/>
      <c r="Y16" s="33">
        <f t="shared" si="30"/>
        <v>0.87</v>
      </c>
      <c r="Z16" s="49"/>
      <c r="AA16" s="51">
        <v>7</v>
      </c>
      <c r="AB16" s="54"/>
      <c r="AC16" s="51">
        <v>0</v>
      </c>
      <c r="AD16" s="54"/>
      <c r="AE16" s="51">
        <v>168</v>
      </c>
      <c r="AF16" s="54"/>
      <c r="AG16" s="34">
        <f t="shared" si="31"/>
        <v>175</v>
      </c>
      <c r="AH16" s="34"/>
      <c r="AI16" s="51">
        <v>188</v>
      </c>
      <c r="AJ16" s="34"/>
      <c r="AK16" s="35">
        <f t="shared" si="32"/>
        <v>0.93085106382978722</v>
      </c>
      <c r="AL16" s="49"/>
      <c r="AM16" s="51">
        <v>8</v>
      </c>
      <c r="AN16" s="54"/>
      <c r="AO16" s="51">
        <v>3</v>
      </c>
      <c r="AP16" s="54"/>
      <c r="AQ16" s="51">
        <v>202</v>
      </c>
      <c r="AR16" s="54"/>
      <c r="AS16" s="34">
        <f t="shared" si="33"/>
        <v>213</v>
      </c>
      <c r="AT16" s="34"/>
      <c r="AU16" s="51">
        <v>246</v>
      </c>
      <c r="AV16" s="34"/>
      <c r="AW16" s="35">
        <f t="shared" si="34"/>
        <v>0.86585365853658536</v>
      </c>
      <c r="AX16" s="49"/>
      <c r="AY16" s="51">
        <v>9</v>
      </c>
      <c r="AZ16" s="54"/>
      <c r="BA16" s="51">
        <v>7</v>
      </c>
      <c r="BB16" s="54"/>
      <c r="BC16" s="51">
        <v>299</v>
      </c>
      <c r="BD16" s="54"/>
      <c r="BE16" s="34">
        <f t="shared" si="35"/>
        <v>315</v>
      </c>
      <c r="BF16" s="34"/>
      <c r="BG16" s="51">
        <v>363</v>
      </c>
      <c r="BH16" s="34"/>
      <c r="BI16" s="35">
        <f t="shared" si="36"/>
        <v>0.86776859504132231</v>
      </c>
      <c r="BJ16" s="49"/>
      <c r="BK16" s="28"/>
      <c r="BL16" s="34">
        <f t="shared" si="37"/>
        <v>8</v>
      </c>
      <c r="BM16" s="17"/>
      <c r="BN16" s="34">
        <f t="shared" si="38"/>
        <v>3.3333333333333335</v>
      </c>
      <c r="BO16" s="17"/>
      <c r="BP16" s="34">
        <f t="shared" si="39"/>
        <v>223</v>
      </c>
      <c r="BQ16" s="17"/>
      <c r="BR16" s="34">
        <f t="shared" si="40"/>
        <v>234.33333333333334</v>
      </c>
      <c r="BS16" s="15"/>
      <c r="BT16" s="34">
        <f t="shared" si="41"/>
        <v>265.66666666666669</v>
      </c>
      <c r="BU16" s="15"/>
      <c r="BV16" s="35">
        <f t="shared" si="42"/>
        <v>0.88815777246923167</v>
      </c>
      <c r="BW16" s="49"/>
      <c r="BX16" s="34">
        <f t="shared" si="43"/>
        <v>1</v>
      </c>
      <c r="BY16" s="35">
        <f t="shared" si="44"/>
        <v>0.125</v>
      </c>
      <c r="BZ16" s="14">
        <f t="shared" si="45"/>
        <v>4</v>
      </c>
      <c r="CA16" s="33">
        <f t="shared" si="46"/>
        <v>1.3333333333333333</v>
      </c>
      <c r="CB16" s="14">
        <f t="shared" si="47"/>
        <v>97</v>
      </c>
      <c r="CC16" s="33">
        <f t="shared" si="48"/>
        <v>0.48019801980198018</v>
      </c>
      <c r="CD16" s="14">
        <f t="shared" si="49"/>
        <v>102</v>
      </c>
      <c r="CE16" s="33">
        <f t="shared" si="50"/>
        <v>0.47887323943661969</v>
      </c>
      <c r="CF16" s="14">
        <f t="shared" si="51"/>
        <v>117</v>
      </c>
      <c r="CG16" s="33">
        <f t="shared" si="52"/>
        <v>0.47560975609756095</v>
      </c>
      <c r="CH16" s="33">
        <f t="shared" si="53"/>
        <v>1.9149365047369526E-3</v>
      </c>
      <c r="CI16" s="49"/>
      <c r="CJ16" s="34">
        <f t="shared" si="54"/>
        <v>2</v>
      </c>
      <c r="CK16" s="35">
        <f t="shared" si="55"/>
        <v>0.2857142857142857</v>
      </c>
      <c r="CL16" s="14">
        <f t="shared" si="56"/>
        <v>7</v>
      </c>
      <c r="CM16" s="33" t="str">
        <f t="shared" si="57"/>
        <v>--</v>
      </c>
      <c r="CN16" s="14">
        <f t="shared" si="58"/>
        <v>131</v>
      </c>
      <c r="CO16" s="33">
        <f t="shared" si="59"/>
        <v>0.77976190476190477</v>
      </c>
      <c r="CP16" s="14">
        <f t="shared" si="60"/>
        <v>140</v>
      </c>
      <c r="CQ16" s="33">
        <f t="shared" si="61"/>
        <v>0.8</v>
      </c>
      <c r="CR16" s="14">
        <f t="shared" si="62"/>
        <v>175</v>
      </c>
      <c r="CS16" s="33">
        <f t="shared" si="63"/>
        <v>0.93085106382978722</v>
      </c>
      <c r="CT16" s="33">
        <f t="shared" si="64"/>
        <v>-6.3082468788464907E-2</v>
      </c>
      <c r="CU16" s="15"/>
    </row>
    <row r="17" spans="1:99" x14ac:dyDescent="0.25">
      <c r="A17" s="11" t="s">
        <v>42</v>
      </c>
      <c r="B17" s="12" t="s">
        <v>47</v>
      </c>
      <c r="C17" s="31">
        <v>11</v>
      </c>
      <c r="D17" s="17"/>
      <c r="E17" s="6">
        <v>3</v>
      </c>
      <c r="F17" s="17"/>
      <c r="G17" s="6">
        <v>254</v>
      </c>
      <c r="H17" s="17"/>
      <c r="I17" s="14">
        <f t="shared" si="27"/>
        <v>268</v>
      </c>
      <c r="J17" s="14"/>
      <c r="K17" s="6">
        <v>291</v>
      </c>
      <c r="L17" s="14"/>
      <c r="M17" s="33">
        <f t="shared" si="28"/>
        <v>0.92096219931271472</v>
      </c>
      <c r="N17" s="49"/>
      <c r="O17" s="51">
        <v>24</v>
      </c>
      <c r="P17" s="17"/>
      <c r="Q17" s="6">
        <v>4</v>
      </c>
      <c r="R17" s="17"/>
      <c r="S17" s="6">
        <v>415</v>
      </c>
      <c r="T17" s="17"/>
      <c r="U17" s="14">
        <f t="shared" si="29"/>
        <v>443</v>
      </c>
      <c r="V17" s="14"/>
      <c r="W17" s="6">
        <v>488</v>
      </c>
      <c r="X17" s="14"/>
      <c r="Y17" s="33">
        <f t="shared" si="30"/>
        <v>0.90778688524590168</v>
      </c>
      <c r="Z17" s="49"/>
      <c r="AA17" s="51">
        <v>10</v>
      </c>
      <c r="AB17" s="54"/>
      <c r="AC17" s="51">
        <v>4</v>
      </c>
      <c r="AD17" s="54"/>
      <c r="AE17" s="51">
        <v>231</v>
      </c>
      <c r="AF17" s="54"/>
      <c r="AG17" s="34">
        <f t="shared" si="31"/>
        <v>245</v>
      </c>
      <c r="AH17" s="34"/>
      <c r="AI17" s="51">
        <v>283</v>
      </c>
      <c r="AJ17" s="34"/>
      <c r="AK17" s="35">
        <f t="shared" si="32"/>
        <v>0.86572438162544174</v>
      </c>
      <c r="AL17" s="49"/>
      <c r="AM17" s="51">
        <v>13</v>
      </c>
      <c r="AN17" s="54"/>
      <c r="AO17" s="51">
        <v>2</v>
      </c>
      <c r="AP17" s="54"/>
      <c r="AQ17" s="51">
        <v>273</v>
      </c>
      <c r="AR17" s="54"/>
      <c r="AS17" s="34">
        <f t="shared" si="33"/>
        <v>288</v>
      </c>
      <c r="AT17" s="34"/>
      <c r="AU17" s="51">
        <v>322</v>
      </c>
      <c r="AV17" s="34"/>
      <c r="AW17" s="35">
        <f t="shared" si="34"/>
        <v>0.89440993788819878</v>
      </c>
      <c r="AX17" s="49"/>
      <c r="AY17" s="51">
        <v>21</v>
      </c>
      <c r="AZ17" s="54"/>
      <c r="BA17" s="51">
        <v>3</v>
      </c>
      <c r="BB17" s="54"/>
      <c r="BC17" s="51">
        <v>363</v>
      </c>
      <c r="BD17" s="54"/>
      <c r="BE17" s="34">
        <f t="shared" si="35"/>
        <v>387</v>
      </c>
      <c r="BF17" s="34"/>
      <c r="BG17" s="51">
        <v>419</v>
      </c>
      <c r="BH17" s="34"/>
      <c r="BI17" s="35">
        <f t="shared" si="36"/>
        <v>0.92362768496420045</v>
      </c>
      <c r="BJ17" s="49"/>
      <c r="BK17" s="28"/>
      <c r="BL17" s="34">
        <f t="shared" si="37"/>
        <v>14.666666666666666</v>
      </c>
      <c r="BM17" s="17"/>
      <c r="BN17" s="34">
        <f t="shared" si="38"/>
        <v>3</v>
      </c>
      <c r="BO17" s="17"/>
      <c r="BP17" s="34">
        <f t="shared" si="39"/>
        <v>289</v>
      </c>
      <c r="BQ17" s="17"/>
      <c r="BR17" s="34">
        <f t="shared" si="40"/>
        <v>306.66666666666669</v>
      </c>
      <c r="BS17" s="15"/>
      <c r="BT17" s="34">
        <f t="shared" si="41"/>
        <v>341.33333333333331</v>
      </c>
      <c r="BU17" s="15"/>
      <c r="BV17" s="35">
        <f t="shared" si="42"/>
        <v>0.89458733482594699</v>
      </c>
      <c r="BW17" s="49"/>
      <c r="BX17" s="34">
        <f t="shared" si="43"/>
        <v>8</v>
      </c>
      <c r="BY17" s="35">
        <f t="shared" si="44"/>
        <v>0.61538461538461542</v>
      </c>
      <c r="BZ17" s="14">
        <f t="shared" si="45"/>
        <v>1</v>
      </c>
      <c r="CA17" s="33">
        <f t="shared" si="46"/>
        <v>0.5</v>
      </c>
      <c r="CB17" s="14">
        <f t="shared" si="47"/>
        <v>90</v>
      </c>
      <c r="CC17" s="33">
        <f t="shared" si="48"/>
        <v>0.32967032967032966</v>
      </c>
      <c r="CD17" s="14">
        <f t="shared" si="49"/>
        <v>99</v>
      </c>
      <c r="CE17" s="33">
        <f t="shared" si="50"/>
        <v>0.34375</v>
      </c>
      <c r="CF17" s="14">
        <f t="shared" si="51"/>
        <v>97</v>
      </c>
      <c r="CG17" s="33">
        <f t="shared" si="52"/>
        <v>0.30124223602484473</v>
      </c>
      <c r="CH17" s="33">
        <f t="shared" si="53"/>
        <v>2.9217747076001666E-2</v>
      </c>
      <c r="CI17" s="49"/>
      <c r="CJ17" s="34">
        <f t="shared" si="54"/>
        <v>11</v>
      </c>
      <c r="CK17" s="35">
        <f t="shared" si="55"/>
        <v>1.1000000000000001</v>
      </c>
      <c r="CL17" s="14">
        <f t="shared" si="56"/>
        <v>-1</v>
      </c>
      <c r="CM17" s="33">
        <f t="shared" si="57"/>
        <v>-0.25</v>
      </c>
      <c r="CN17" s="14">
        <f t="shared" si="58"/>
        <v>132</v>
      </c>
      <c r="CO17" s="33">
        <f t="shared" si="59"/>
        <v>0.5714285714285714</v>
      </c>
      <c r="CP17" s="14">
        <f t="shared" si="60"/>
        <v>142</v>
      </c>
      <c r="CQ17" s="33">
        <f t="shared" si="61"/>
        <v>0.57959183673469383</v>
      </c>
      <c r="CR17" s="14">
        <f t="shared" si="62"/>
        <v>136</v>
      </c>
      <c r="CS17" s="33">
        <f t="shared" si="63"/>
        <v>0.48056537102473496</v>
      </c>
      <c r="CT17" s="33">
        <f t="shared" si="64"/>
        <v>5.7903303338758705E-2</v>
      </c>
      <c r="CU17" s="15"/>
    </row>
    <row r="18" spans="1:99" x14ac:dyDescent="0.25">
      <c r="A18" s="11" t="s">
        <v>42</v>
      </c>
      <c r="B18" s="12" t="s">
        <v>48</v>
      </c>
      <c r="C18" s="31">
        <v>5</v>
      </c>
      <c r="D18" s="17"/>
      <c r="E18" s="6">
        <v>1</v>
      </c>
      <c r="F18" s="17"/>
      <c r="G18" s="6">
        <v>56</v>
      </c>
      <c r="H18" s="17"/>
      <c r="I18" s="14">
        <f t="shared" si="27"/>
        <v>62</v>
      </c>
      <c r="J18" s="14"/>
      <c r="K18" s="6">
        <v>73</v>
      </c>
      <c r="L18" s="14"/>
      <c r="M18" s="33">
        <f t="shared" si="28"/>
        <v>0.84931506849315064</v>
      </c>
      <c r="N18" s="49"/>
      <c r="O18" s="51">
        <v>3</v>
      </c>
      <c r="P18" s="17"/>
      <c r="Q18" s="6">
        <v>2</v>
      </c>
      <c r="R18" s="17"/>
      <c r="S18" s="6">
        <v>67</v>
      </c>
      <c r="T18" s="17"/>
      <c r="U18" s="14">
        <f t="shared" si="29"/>
        <v>72</v>
      </c>
      <c r="V18" s="14"/>
      <c r="W18" s="6">
        <v>77</v>
      </c>
      <c r="X18" s="14"/>
      <c r="Y18" s="33">
        <f t="shared" si="30"/>
        <v>0.93506493506493504</v>
      </c>
      <c r="Z18" s="49"/>
      <c r="AA18" s="51">
        <v>5</v>
      </c>
      <c r="AB18" s="54"/>
      <c r="AC18" s="51">
        <v>1</v>
      </c>
      <c r="AD18" s="54"/>
      <c r="AE18" s="51">
        <v>12</v>
      </c>
      <c r="AF18" s="54"/>
      <c r="AG18" s="34">
        <f t="shared" si="31"/>
        <v>18</v>
      </c>
      <c r="AH18" s="34"/>
      <c r="AI18" s="51">
        <v>35</v>
      </c>
      <c r="AJ18" s="34"/>
      <c r="AK18" s="35">
        <f t="shared" si="32"/>
        <v>0.51428571428571423</v>
      </c>
      <c r="AL18" s="49"/>
      <c r="AM18" s="51">
        <v>6</v>
      </c>
      <c r="AN18" s="54"/>
      <c r="AO18" s="51">
        <v>2</v>
      </c>
      <c r="AP18" s="54"/>
      <c r="AQ18" s="51">
        <v>22</v>
      </c>
      <c r="AR18" s="54"/>
      <c r="AS18" s="34">
        <f t="shared" si="33"/>
        <v>30</v>
      </c>
      <c r="AT18" s="34"/>
      <c r="AU18" s="51">
        <v>45</v>
      </c>
      <c r="AV18" s="34"/>
      <c r="AW18" s="35">
        <f t="shared" si="34"/>
        <v>0.66666666666666663</v>
      </c>
      <c r="AX18" s="49"/>
      <c r="AY18" s="51">
        <v>22</v>
      </c>
      <c r="AZ18" s="54"/>
      <c r="BA18" s="51">
        <v>3</v>
      </c>
      <c r="BB18" s="54"/>
      <c r="BC18" s="51">
        <v>112</v>
      </c>
      <c r="BD18" s="54"/>
      <c r="BE18" s="34">
        <f t="shared" si="35"/>
        <v>137</v>
      </c>
      <c r="BF18" s="34"/>
      <c r="BG18" s="51">
        <v>168</v>
      </c>
      <c r="BH18" s="34"/>
      <c r="BI18" s="35">
        <f t="shared" si="36"/>
        <v>0.81547619047619047</v>
      </c>
      <c r="BJ18" s="49"/>
      <c r="BK18" s="28"/>
      <c r="BL18" s="34">
        <f t="shared" si="37"/>
        <v>11</v>
      </c>
      <c r="BM18" s="17"/>
      <c r="BN18" s="34">
        <f t="shared" si="38"/>
        <v>2</v>
      </c>
      <c r="BO18" s="17"/>
      <c r="BP18" s="34">
        <f t="shared" si="39"/>
        <v>48.666666666666664</v>
      </c>
      <c r="BQ18" s="17"/>
      <c r="BR18" s="34">
        <f t="shared" si="40"/>
        <v>61.666666666666664</v>
      </c>
      <c r="BS18" s="15"/>
      <c r="BT18" s="34">
        <f t="shared" si="41"/>
        <v>82.666666666666671</v>
      </c>
      <c r="BU18" s="15"/>
      <c r="BV18" s="35">
        <f t="shared" si="42"/>
        <v>0.66547619047619044</v>
      </c>
      <c r="BW18" s="49"/>
      <c r="BX18" s="34">
        <f t="shared" si="43"/>
        <v>16</v>
      </c>
      <c r="BY18" s="35">
        <f t="shared" si="44"/>
        <v>2.6666666666666665</v>
      </c>
      <c r="BZ18" s="14">
        <f t="shared" si="45"/>
        <v>1</v>
      </c>
      <c r="CA18" s="33">
        <f t="shared" si="46"/>
        <v>0.5</v>
      </c>
      <c r="CB18" s="14">
        <f t="shared" si="47"/>
        <v>90</v>
      </c>
      <c r="CC18" s="33">
        <f t="shared" si="48"/>
        <v>4.0909090909090908</v>
      </c>
      <c r="CD18" s="14">
        <f t="shared" si="49"/>
        <v>107</v>
      </c>
      <c r="CE18" s="33">
        <f t="shared" si="50"/>
        <v>3.5666666666666669</v>
      </c>
      <c r="CF18" s="14">
        <f t="shared" si="51"/>
        <v>123</v>
      </c>
      <c r="CG18" s="33">
        <f t="shared" si="52"/>
        <v>2.7333333333333334</v>
      </c>
      <c r="CH18" s="33">
        <f t="shared" si="53"/>
        <v>0.14880952380952384</v>
      </c>
      <c r="CI18" s="49"/>
      <c r="CJ18" s="34">
        <f t="shared" si="54"/>
        <v>17</v>
      </c>
      <c r="CK18" s="35">
        <f t="shared" si="55"/>
        <v>3.4</v>
      </c>
      <c r="CL18" s="14">
        <f t="shared" si="56"/>
        <v>2</v>
      </c>
      <c r="CM18" s="33">
        <f t="shared" si="57"/>
        <v>2</v>
      </c>
      <c r="CN18" s="14">
        <f t="shared" si="58"/>
        <v>100</v>
      </c>
      <c r="CO18" s="33">
        <f t="shared" si="59"/>
        <v>8.3333333333333339</v>
      </c>
      <c r="CP18" s="14">
        <f t="shared" si="60"/>
        <v>119</v>
      </c>
      <c r="CQ18" s="33">
        <f t="shared" si="61"/>
        <v>6.6111111111111107</v>
      </c>
      <c r="CR18" s="14">
        <f t="shared" si="62"/>
        <v>133</v>
      </c>
      <c r="CS18" s="33">
        <f t="shared" si="63"/>
        <v>3.8</v>
      </c>
      <c r="CT18" s="33">
        <f t="shared" si="64"/>
        <v>0.30119047619047623</v>
      </c>
      <c r="CU18" s="15"/>
    </row>
    <row r="19" spans="1:99" x14ac:dyDescent="0.25">
      <c r="A19" s="11" t="s">
        <v>42</v>
      </c>
      <c r="B19" s="12" t="s">
        <v>49</v>
      </c>
      <c r="C19" s="31">
        <v>24</v>
      </c>
      <c r="D19" s="17"/>
      <c r="E19" s="6">
        <v>5</v>
      </c>
      <c r="F19" s="17"/>
      <c r="G19" s="6">
        <v>198</v>
      </c>
      <c r="H19" s="17"/>
      <c r="I19" s="14">
        <f t="shared" si="27"/>
        <v>227</v>
      </c>
      <c r="J19" s="14"/>
      <c r="K19" s="6">
        <v>263</v>
      </c>
      <c r="L19" s="14"/>
      <c r="M19" s="33">
        <f t="shared" si="28"/>
        <v>0.86311787072243351</v>
      </c>
      <c r="N19" s="49"/>
      <c r="O19" s="51">
        <v>10</v>
      </c>
      <c r="P19" s="17"/>
      <c r="Q19" s="6">
        <v>6</v>
      </c>
      <c r="R19" s="17"/>
      <c r="S19" s="6">
        <v>205</v>
      </c>
      <c r="T19" s="17"/>
      <c r="U19" s="14">
        <f t="shared" si="29"/>
        <v>221</v>
      </c>
      <c r="V19" s="14"/>
      <c r="W19" s="6">
        <v>237</v>
      </c>
      <c r="X19" s="14"/>
      <c r="Y19" s="33">
        <f t="shared" si="30"/>
        <v>0.9324894514767933</v>
      </c>
      <c r="Z19" s="49"/>
      <c r="AA19" s="51">
        <v>6</v>
      </c>
      <c r="AB19" s="54"/>
      <c r="AC19" s="51">
        <v>5</v>
      </c>
      <c r="AD19" s="54"/>
      <c r="AE19" s="51">
        <v>172</v>
      </c>
      <c r="AF19" s="54"/>
      <c r="AG19" s="34">
        <f t="shared" si="31"/>
        <v>183</v>
      </c>
      <c r="AH19" s="34"/>
      <c r="AI19" s="51">
        <v>209</v>
      </c>
      <c r="AJ19" s="34"/>
      <c r="AK19" s="35">
        <f t="shared" si="32"/>
        <v>0.87559808612440193</v>
      </c>
      <c r="AL19" s="49"/>
      <c r="AM19" s="51">
        <v>8</v>
      </c>
      <c r="AN19" s="54"/>
      <c r="AO19" s="51">
        <v>3</v>
      </c>
      <c r="AP19" s="54"/>
      <c r="AQ19" s="51">
        <v>239</v>
      </c>
      <c r="AR19" s="54"/>
      <c r="AS19" s="34">
        <f t="shared" si="33"/>
        <v>250</v>
      </c>
      <c r="AT19" s="34"/>
      <c r="AU19" s="51">
        <v>275</v>
      </c>
      <c r="AV19" s="34"/>
      <c r="AW19" s="35">
        <f t="shared" si="34"/>
        <v>0.90909090909090906</v>
      </c>
      <c r="AX19" s="49"/>
      <c r="AY19" s="51">
        <v>35</v>
      </c>
      <c r="AZ19" s="54"/>
      <c r="BA19" s="51">
        <v>8</v>
      </c>
      <c r="BB19" s="54"/>
      <c r="BC19" s="51">
        <v>393</v>
      </c>
      <c r="BD19" s="54"/>
      <c r="BE19" s="34">
        <f t="shared" si="35"/>
        <v>436</v>
      </c>
      <c r="BF19" s="34"/>
      <c r="BG19" s="51">
        <v>484</v>
      </c>
      <c r="BH19" s="34"/>
      <c r="BI19" s="35">
        <f t="shared" si="36"/>
        <v>0.90082644628099173</v>
      </c>
      <c r="BJ19" s="49"/>
      <c r="BK19" s="28"/>
      <c r="BL19" s="34">
        <f t="shared" si="37"/>
        <v>16.333333333333332</v>
      </c>
      <c r="BM19" s="17"/>
      <c r="BN19" s="34">
        <f t="shared" si="38"/>
        <v>5.333333333333333</v>
      </c>
      <c r="BO19" s="17"/>
      <c r="BP19" s="34">
        <f t="shared" si="39"/>
        <v>268</v>
      </c>
      <c r="BQ19" s="17"/>
      <c r="BR19" s="34">
        <f t="shared" si="40"/>
        <v>289.66666666666669</v>
      </c>
      <c r="BS19" s="15"/>
      <c r="BT19" s="34">
        <f t="shared" si="41"/>
        <v>322.66666666666669</v>
      </c>
      <c r="BU19" s="15"/>
      <c r="BV19" s="35">
        <f t="shared" si="42"/>
        <v>0.89517181383210087</v>
      </c>
      <c r="BW19" s="49"/>
      <c r="BX19" s="34">
        <f t="shared" si="43"/>
        <v>27</v>
      </c>
      <c r="BY19" s="35">
        <f t="shared" si="44"/>
        <v>3.375</v>
      </c>
      <c r="BZ19" s="14">
        <f t="shared" si="45"/>
        <v>5</v>
      </c>
      <c r="CA19" s="33">
        <f t="shared" si="46"/>
        <v>1.6666666666666667</v>
      </c>
      <c r="CB19" s="14">
        <f t="shared" si="47"/>
        <v>154</v>
      </c>
      <c r="CC19" s="33">
        <f t="shared" si="48"/>
        <v>0.64435146443514646</v>
      </c>
      <c r="CD19" s="14">
        <f t="shared" si="49"/>
        <v>186</v>
      </c>
      <c r="CE19" s="33">
        <f t="shared" si="50"/>
        <v>0.74399999999999999</v>
      </c>
      <c r="CF19" s="14">
        <f t="shared" si="51"/>
        <v>209</v>
      </c>
      <c r="CG19" s="33">
        <f t="shared" si="52"/>
        <v>0.76</v>
      </c>
      <c r="CH19" s="33">
        <f t="shared" si="53"/>
        <v>-8.2644628099173278E-3</v>
      </c>
      <c r="CI19" s="49"/>
      <c r="CJ19" s="34">
        <f t="shared" si="54"/>
        <v>29</v>
      </c>
      <c r="CK19" s="35">
        <f t="shared" si="55"/>
        <v>4.833333333333333</v>
      </c>
      <c r="CL19" s="14">
        <f t="shared" si="56"/>
        <v>3</v>
      </c>
      <c r="CM19" s="33">
        <f t="shared" si="57"/>
        <v>0.6</v>
      </c>
      <c r="CN19" s="14">
        <f t="shared" si="58"/>
        <v>221</v>
      </c>
      <c r="CO19" s="33">
        <f t="shared" si="59"/>
        <v>1.2848837209302326</v>
      </c>
      <c r="CP19" s="14">
        <f t="shared" si="60"/>
        <v>253</v>
      </c>
      <c r="CQ19" s="33">
        <f t="shared" si="61"/>
        <v>1.3825136612021858</v>
      </c>
      <c r="CR19" s="14">
        <f t="shared" si="62"/>
        <v>275</v>
      </c>
      <c r="CS19" s="33">
        <f t="shared" si="63"/>
        <v>1.3157894736842106</v>
      </c>
      <c r="CT19" s="33">
        <f t="shared" si="64"/>
        <v>2.5228360156589802E-2</v>
      </c>
      <c r="CU19" s="15"/>
    </row>
    <row r="20" spans="1:99" x14ac:dyDescent="0.25">
      <c r="A20" s="11">
        <v>507</v>
      </c>
      <c r="B20" s="12" t="s">
        <v>8</v>
      </c>
      <c r="C20" s="31">
        <v>42</v>
      </c>
      <c r="D20" s="17"/>
      <c r="E20" s="6">
        <v>23</v>
      </c>
      <c r="F20" s="17"/>
      <c r="G20" s="6">
        <v>424</v>
      </c>
      <c r="H20" s="17"/>
      <c r="I20" s="14">
        <f t="shared" si="27"/>
        <v>489</v>
      </c>
      <c r="J20" s="14"/>
      <c r="K20" s="6">
        <v>712</v>
      </c>
      <c r="L20" s="14"/>
      <c r="M20" s="33">
        <f t="shared" si="28"/>
        <v>0.6867977528089888</v>
      </c>
      <c r="N20" s="49"/>
      <c r="O20" s="51">
        <v>28</v>
      </c>
      <c r="P20" s="17"/>
      <c r="Q20" s="6">
        <v>26</v>
      </c>
      <c r="R20" s="17"/>
      <c r="S20" s="6">
        <v>429</v>
      </c>
      <c r="T20" s="17"/>
      <c r="U20" s="14">
        <f t="shared" si="29"/>
        <v>483</v>
      </c>
      <c r="V20" s="14"/>
      <c r="W20" s="6">
        <v>607</v>
      </c>
      <c r="X20" s="14"/>
      <c r="Y20" s="33">
        <f t="shared" si="30"/>
        <v>0.79571663920922575</v>
      </c>
      <c r="Z20" s="49"/>
      <c r="AA20" s="51">
        <v>32</v>
      </c>
      <c r="AB20" s="54"/>
      <c r="AC20" s="51">
        <v>25</v>
      </c>
      <c r="AD20" s="54"/>
      <c r="AE20" s="51">
        <v>365</v>
      </c>
      <c r="AF20" s="54"/>
      <c r="AG20" s="34">
        <f t="shared" si="31"/>
        <v>422</v>
      </c>
      <c r="AH20" s="34"/>
      <c r="AI20" s="51">
        <v>555</v>
      </c>
      <c r="AJ20" s="34"/>
      <c r="AK20" s="35">
        <f t="shared" si="32"/>
        <v>0.76036036036036037</v>
      </c>
      <c r="AL20" s="49"/>
      <c r="AM20" s="51">
        <v>27</v>
      </c>
      <c r="AN20" s="54"/>
      <c r="AO20" s="51">
        <v>18</v>
      </c>
      <c r="AP20" s="54"/>
      <c r="AQ20" s="51">
        <v>387</v>
      </c>
      <c r="AR20" s="54"/>
      <c r="AS20" s="34">
        <f t="shared" si="33"/>
        <v>432</v>
      </c>
      <c r="AT20" s="34"/>
      <c r="AU20" s="51">
        <v>622</v>
      </c>
      <c r="AV20" s="34"/>
      <c r="AW20" s="35">
        <f t="shared" si="34"/>
        <v>0.69453376205787787</v>
      </c>
      <c r="AX20" s="49"/>
      <c r="AY20" s="51">
        <v>26</v>
      </c>
      <c r="AZ20" s="54"/>
      <c r="BA20" s="51">
        <v>21</v>
      </c>
      <c r="BB20" s="54"/>
      <c r="BC20" s="51">
        <v>382</v>
      </c>
      <c r="BD20" s="54"/>
      <c r="BE20" s="34">
        <f t="shared" si="35"/>
        <v>429</v>
      </c>
      <c r="BF20" s="34"/>
      <c r="BG20" s="51">
        <v>599</v>
      </c>
      <c r="BH20" s="34"/>
      <c r="BI20" s="35">
        <f t="shared" si="36"/>
        <v>0.71619365609348917</v>
      </c>
      <c r="BJ20" s="49"/>
      <c r="BK20" s="28"/>
      <c r="BL20" s="34">
        <f t="shared" si="37"/>
        <v>28.333333333333332</v>
      </c>
      <c r="BM20" s="17"/>
      <c r="BN20" s="34">
        <f t="shared" si="38"/>
        <v>21.333333333333332</v>
      </c>
      <c r="BO20" s="17"/>
      <c r="BP20" s="34">
        <f t="shared" si="39"/>
        <v>378</v>
      </c>
      <c r="BQ20" s="17"/>
      <c r="BR20" s="34">
        <f t="shared" si="40"/>
        <v>427.66666666666669</v>
      </c>
      <c r="BS20" s="15"/>
      <c r="BT20" s="34">
        <f t="shared" si="41"/>
        <v>592</v>
      </c>
      <c r="BU20" s="15"/>
      <c r="BV20" s="35">
        <f t="shared" si="42"/>
        <v>0.72369592617057588</v>
      </c>
      <c r="BW20" s="49"/>
      <c r="BX20" s="34">
        <f t="shared" si="43"/>
        <v>-1</v>
      </c>
      <c r="BY20" s="35">
        <f t="shared" si="44"/>
        <v>-3.7037037037037035E-2</v>
      </c>
      <c r="BZ20" s="14">
        <f t="shared" si="45"/>
        <v>3</v>
      </c>
      <c r="CA20" s="33">
        <f t="shared" si="46"/>
        <v>0.16666666666666666</v>
      </c>
      <c r="CB20" s="14">
        <f t="shared" si="47"/>
        <v>-5</v>
      </c>
      <c r="CC20" s="33">
        <f t="shared" si="48"/>
        <v>-1.2919896640826873E-2</v>
      </c>
      <c r="CD20" s="14">
        <f t="shared" si="49"/>
        <v>-3</v>
      </c>
      <c r="CE20" s="33">
        <f t="shared" si="50"/>
        <v>-6.9444444444444441E-3</v>
      </c>
      <c r="CF20" s="14">
        <f t="shared" si="51"/>
        <v>-23</v>
      </c>
      <c r="CG20" s="33">
        <f t="shared" si="52"/>
        <v>-3.6977491961414789E-2</v>
      </c>
      <c r="CH20" s="33">
        <f t="shared" si="53"/>
        <v>2.1659894035611305E-2</v>
      </c>
      <c r="CI20" s="49"/>
      <c r="CJ20" s="34">
        <f t="shared" si="54"/>
        <v>-6</v>
      </c>
      <c r="CK20" s="35">
        <f t="shared" si="55"/>
        <v>-0.1875</v>
      </c>
      <c r="CL20" s="14">
        <f t="shared" si="56"/>
        <v>-4</v>
      </c>
      <c r="CM20" s="33">
        <f t="shared" si="57"/>
        <v>-0.16</v>
      </c>
      <c r="CN20" s="14">
        <f t="shared" si="58"/>
        <v>17</v>
      </c>
      <c r="CO20" s="33">
        <f t="shared" si="59"/>
        <v>4.6575342465753428E-2</v>
      </c>
      <c r="CP20" s="14">
        <f t="shared" si="60"/>
        <v>7</v>
      </c>
      <c r="CQ20" s="33">
        <f t="shared" si="61"/>
        <v>1.6587677725118485E-2</v>
      </c>
      <c r="CR20" s="14">
        <f t="shared" si="62"/>
        <v>44</v>
      </c>
      <c r="CS20" s="33">
        <f t="shared" si="63"/>
        <v>7.9279279279279274E-2</v>
      </c>
      <c r="CT20" s="33">
        <f t="shared" si="64"/>
        <v>-4.4166704266871193E-2</v>
      </c>
      <c r="CU20" s="15"/>
    </row>
    <row r="21" spans="1:99" x14ac:dyDescent="0.25">
      <c r="A21" s="11">
        <v>502</v>
      </c>
      <c r="B21" s="12" t="s">
        <v>3</v>
      </c>
      <c r="C21" s="31">
        <v>237</v>
      </c>
      <c r="D21" s="17"/>
      <c r="E21" s="6">
        <v>187</v>
      </c>
      <c r="F21" s="17"/>
      <c r="G21" s="6">
        <v>974</v>
      </c>
      <c r="H21" s="17"/>
      <c r="I21" s="14">
        <f t="shared" si="27"/>
        <v>1398</v>
      </c>
      <c r="J21" s="14"/>
      <c r="K21" s="6">
        <v>1828</v>
      </c>
      <c r="L21" s="14"/>
      <c r="M21" s="33">
        <f t="shared" si="28"/>
        <v>0.76477024070021882</v>
      </c>
      <c r="N21" s="49"/>
      <c r="O21" s="51">
        <v>197</v>
      </c>
      <c r="P21" s="17"/>
      <c r="Q21" s="6">
        <v>161</v>
      </c>
      <c r="R21" s="17"/>
      <c r="S21" s="6">
        <v>982</v>
      </c>
      <c r="T21" s="17"/>
      <c r="U21" s="14">
        <f t="shared" si="29"/>
        <v>1340</v>
      </c>
      <c r="V21" s="14"/>
      <c r="W21" s="6">
        <v>1754</v>
      </c>
      <c r="X21" s="14"/>
      <c r="Y21" s="33">
        <f t="shared" si="30"/>
        <v>0.76396807297605474</v>
      </c>
      <c r="Z21" s="49"/>
      <c r="AA21" s="51">
        <v>219</v>
      </c>
      <c r="AB21" s="54"/>
      <c r="AC21" s="51">
        <v>167</v>
      </c>
      <c r="AD21" s="54"/>
      <c r="AE21" s="51">
        <v>1153</v>
      </c>
      <c r="AF21" s="54"/>
      <c r="AG21" s="34">
        <f t="shared" si="31"/>
        <v>1539</v>
      </c>
      <c r="AH21" s="34"/>
      <c r="AI21" s="51">
        <v>2012</v>
      </c>
      <c r="AJ21" s="34"/>
      <c r="AK21" s="35">
        <f t="shared" si="32"/>
        <v>0.76491053677932408</v>
      </c>
      <c r="AL21" s="49"/>
      <c r="AM21" s="51">
        <v>231</v>
      </c>
      <c r="AN21" s="54"/>
      <c r="AO21" s="51">
        <v>174</v>
      </c>
      <c r="AP21" s="54"/>
      <c r="AQ21" s="51">
        <v>1285</v>
      </c>
      <c r="AR21" s="54"/>
      <c r="AS21" s="34">
        <f t="shared" si="33"/>
        <v>1690</v>
      </c>
      <c r="AT21" s="34"/>
      <c r="AU21" s="51">
        <v>2300</v>
      </c>
      <c r="AV21" s="34"/>
      <c r="AW21" s="35">
        <f t="shared" si="34"/>
        <v>0.73478260869565215</v>
      </c>
      <c r="AX21" s="49"/>
      <c r="AY21" s="51">
        <v>201</v>
      </c>
      <c r="AZ21" s="54"/>
      <c r="BA21" s="51">
        <v>160</v>
      </c>
      <c r="BB21" s="54"/>
      <c r="BC21" s="51">
        <v>1296</v>
      </c>
      <c r="BD21" s="54"/>
      <c r="BE21" s="34">
        <f t="shared" si="35"/>
        <v>1657</v>
      </c>
      <c r="BF21" s="34"/>
      <c r="BG21" s="51">
        <v>2106</v>
      </c>
      <c r="BH21" s="34"/>
      <c r="BI21" s="35">
        <f t="shared" si="36"/>
        <v>0.78679962013295346</v>
      </c>
      <c r="BJ21" s="49"/>
      <c r="BK21" s="28"/>
      <c r="BL21" s="34">
        <f t="shared" si="37"/>
        <v>217</v>
      </c>
      <c r="BM21" s="17"/>
      <c r="BN21" s="34">
        <f t="shared" si="38"/>
        <v>167</v>
      </c>
      <c r="BO21" s="17"/>
      <c r="BP21" s="34">
        <f t="shared" si="39"/>
        <v>1244.6666666666667</v>
      </c>
      <c r="BQ21" s="17"/>
      <c r="BR21" s="34">
        <f t="shared" si="40"/>
        <v>1628.6666666666667</v>
      </c>
      <c r="BS21" s="15"/>
      <c r="BT21" s="34">
        <f t="shared" si="41"/>
        <v>2139.3333333333335</v>
      </c>
      <c r="BU21" s="15"/>
      <c r="BV21" s="35">
        <f t="shared" si="42"/>
        <v>0.7621642552026433</v>
      </c>
      <c r="BW21" s="49"/>
      <c r="BX21" s="34">
        <f t="shared" si="43"/>
        <v>-30</v>
      </c>
      <c r="BY21" s="35">
        <f t="shared" si="44"/>
        <v>-0.12987012987012986</v>
      </c>
      <c r="BZ21" s="14">
        <f t="shared" si="45"/>
        <v>-14</v>
      </c>
      <c r="CA21" s="33">
        <f t="shared" si="46"/>
        <v>-8.0459770114942528E-2</v>
      </c>
      <c r="CB21" s="14">
        <f t="shared" si="47"/>
        <v>11</v>
      </c>
      <c r="CC21" s="33">
        <f t="shared" si="48"/>
        <v>8.5603112840466934E-3</v>
      </c>
      <c r="CD21" s="14">
        <f t="shared" si="49"/>
        <v>-33</v>
      </c>
      <c r="CE21" s="33">
        <f t="shared" si="50"/>
        <v>-1.952662721893491E-2</v>
      </c>
      <c r="CF21" s="14">
        <f t="shared" si="51"/>
        <v>-194</v>
      </c>
      <c r="CG21" s="33">
        <f t="shared" si="52"/>
        <v>-8.4347826086956526E-2</v>
      </c>
      <c r="CH21" s="33">
        <f t="shared" si="53"/>
        <v>5.2017011437301308E-2</v>
      </c>
      <c r="CI21" s="49"/>
      <c r="CJ21" s="34">
        <f t="shared" si="54"/>
        <v>-18</v>
      </c>
      <c r="CK21" s="35">
        <f t="shared" si="55"/>
        <v>-8.2191780821917804E-2</v>
      </c>
      <c r="CL21" s="14">
        <f t="shared" si="56"/>
        <v>-7</v>
      </c>
      <c r="CM21" s="33">
        <f t="shared" si="57"/>
        <v>-4.1916167664670656E-2</v>
      </c>
      <c r="CN21" s="14">
        <f t="shared" si="58"/>
        <v>143</v>
      </c>
      <c r="CO21" s="33">
        <f t="shared" si="59"/>
        <v>0.12402428447528187</v>
      </c>
      <c r="CP21" s="14">
        <f t="shared" si="60"/>
        <v>118</v>
      </c>
      <c r="CQ21" s="33">
        <f t="shared" si="61"/>
        <v>7.6673164392462634E-2</v>
      </c>
      <c r="CR21" s="14">
        <f t="shared" si="62"/>
        <v>94</v>
      </c>
      <c r="CS21" s="33">
        <f t="shared" si="63"/>
        <v>4.6719681908548708E-2</v>
      </c>
      <c r="CT21" s="33">
        <f t="shared" si="64"/>
        <v>2.1889083353629379E-2</v>
      </c>
      <c r="CU21" s="15"/>
    </row>
    <row r="22" spans="1:99" x14ac:dyDescent="0.25">
      <c r="A22" s="11">
        <v>509</v>
      </c>
      <c r="B22" s="12" t="s">
        <v>9</v>
      </c>
      <c r="C22" s="31">
        <v>137</v>
      </c>
      <c r="D22" s="17"/>
      <c r="E22" s="6">
        <v>126</v>
      </c>
      <c r="F22" s="17"/>
      <c r="G22" s="6">
        <v>1031</v>
      </c>
      <c r="H22" s="17"/>
      <c r="I22" s="14">
        <f t="shared" si="27"/>
        <v>1294</v>
      </c>
      <c r="J22" s="14"/>
      <c r="K22" s="6">
        <v>1583</v>
      </c>
      <c r="L22" s="14"/>
      <c r="M22" s="33">
        <f t="shared" si="28"/>
        <v>0.81743524952621605</v>
      </c>
      <c r="N22" s="49"/>
      <c r="O22" s="51">
        <v>127</v>
      </c>
      <c r="P22" s="17"/>
      <c r="Q22" s="6">
        <v>94</v>
      </c>
      <c r="R22" s="17"/>
      <c r="S22" s="6">
        <v>1070</v>
      </c>
      <c r="T22" s="17"/>
      <c r="U22" s="14">
        <f t="shared" si="29"/>
        <v>1291</v>
      </c>
      <c r="V22" s="14"/>
      <c r="W22" s="6">
        <v>1586</v>
      </c>
      <c r="X22" s="14"/>
      <c r="Y22" s="33">
        <f t="shared" si="30"/>
        <v>0.81399747793190413</v>
      </c>
      <c r="Z22" s="49"/>
      <c r="AA22" s="51">
        <v>126</v>
      </c>
      <c r="AB22" s="54"/>
      <c r="AC22" s="51">
        <v>93</v>
      </c>
      <c r="AD22" s="54"/>
      <c r="AE22" s="51">
        <v>979</v>
      </c>
      <c r="AF22" s="54"/>
      <c r="AG22" s="34">
        <f t="shared" si="31"/>
        <v>1198</v>
      </c>
      <c r="AH22" s="34"/>
      <c r="AI22" s="51">
        <v>1448</v>
      </c>
      <c r="AJ22" s="34"/>
      <c r="AK22" s="35">
        <f t="shared" si="32"/>
        <v>0.82734806629834257</v>
      </c>
      <c r="AL22" s="49"/>
      <c r="AM22" s="51">
        <v>98</v>
      </c>
      <c r="AN22" s="54"/>
      <c r="AO22" s="51">
        <v>87</v>
      </c>
      <c r="AP22" s="54"/>
      <c r="AQ22" s="51">
        <v>957</v>
      </c>
      <c r="AR22" s="54"/>
      <c r="AS22" s="34">
        <f t="shared" si="33"/>
        <v>1142</v>
      </c>
      <c r="AT22" s="34"/>
      <c r="AU22" s="51">
        <v>1359</v>
      </c>
      <c r="AV22" s="34"/>
      <c r="AW22" s="35">
        <f t="shared" si="34"/>
        <v>0.84032376747608539</v>
      </c>
      <c r="AX22" s="49"/>
      <c r="AY22" s="51">
        <v>64</v>
      </c>
      <c r="AZ22" s="54"/>
      <c r="BA22" s="51">
        <v>66</v>
      </c>
      <c r="BB22" s="54"/>
      <c r="BC22" s="51">
        <v>867</v>
      </c>
      <c r="BD22" s="54"/>
      <c r="BE22" s="34">
        <f t="shared" si="35"/>
        <v>997</v>
      </c>
      <c r="BF22" s="34"/>
      <c r="BG22" s="51">
        <v>1188</v>
      </c>
      <c r="BH22" s="34"/>
      <c r="BI22" s="35">
        <f t="shared" si="36"/>
        <v>0.83922558922558921</v>
      </c>
      <c r="BJ22" s="49"/>
      <c r="BK22" s="28"/>
      <c r="BL22" s="34">
        <f t="shared" si="37"/>
        <v>96</v>
      </c>
      <c r="BM22" s="17"/>
      <c r="BN22" s="34">
        <f t="shared" si="38"/>
        <v>82</v>
      </c>
      <c r="BO22" s="17"/>
      <c r="BP22" s="34">
        <f t="shared" si="39"/>
        <v>934.33333333333337</v>
      </c>
      <c r="BQ22" s="17"/>
      <c r="BR22" s="34">
        <f t="shared" si="40"/>
        <v>1112.3333333333333</v>
      </c>
      <c r="BS22" s="15"/>
      <c r="BT22" s="34">
        <f t="shared" si="41"/>
        <v>1331.6666666666667</v>
      </c>
      <c r="BU22" s="15"/>
      <c r="BV22" s="35">
        <f t="shared" si="42"/>
        <v>0.83563247433333909</v>
      </c>
      <c r="BW22" s="49"/>
      <c r="BX22" s="34">
        <f t="shared" si="43"/>
        <v>-34</v>
      </c>
      <c r="BY22" s="35">
        <f t="shared" si="44"/>
        <v>-0.34693877551020408</v>
      </c>
      <c r="BZ22" s="14">
        <f t="shared" si="45"/>
        <v>-21</v>
      </c>
      <c r="CA22" s="33">
        <f t="shared" si="46"/>
        <v>-0.2413793103448276</v>
      </c>
      <c r="CB22" s="14">
        <f t="shared" si="47"/>
        <v>-90</v>
      </c>
      <c r="CC22" s="33">
        <f t="shared" si="48"/>
        <v>-9.4043887147335428E-2</v>
      </c>
      <c r="CD22" s="14">
        <f t="shared" si="49"/>
        <v>-145</v>
      </c>
      <c r="CE22" s="33">
        <f t="shared" si="50"/>
        <v>-0.12697022767075306</v>
      </c>
      <c r="CF22" s="14">
        <f t="shared" si="51"/>
        <v>-171</v>
      </c>
      <c r="CG22" s="33">
        <f t="shared" si="52"/>
        <v>-0.12582781456953643</v>
      </c>
      <c r="CH22" s="33">
        <f t="shared" si="53"/>
        <v>-1.0981782504961846E-3</v>
      </c>
      <c r="CI22" s="49"/>
      <c r="CJ22" s="34">
        <f t="shared" si="54"/>
        <v>-62</v>
      </c>
      <c r="CK22" s="35">
        <f t="shared" si="55"/>
        <v>-0.49206349206349204</v>
      </c>
      <c r="CL22" s="14">
        <f t="shared" si="56"/>
        <v>-27</v>
      </c>
      <c r="CM22" s="33">
        <f t="shared" si="57"/>
        <v>-0.29032258064516131</v>
      </c>
      <c r="CN22" s="14">
        <f t="shared" si="58"/>
        <v>-112</v>
      </c>
      <c r="CO22" s="33">
        <f t="shared" si="59"/>
        <v>-0.11440245148110317</v>
      </c>
      <c r="CP22" s="14">
        <f t="shared" si="60"/>
        <v>-201</v>
      </c>
      <c r="CQ22" s="33">
        <f t="shared" si="61"/>
        <v>-0.167779632721202</v>
      </c>
      <c r="CR22" s="14">
        <f t="shared" si="62"/>
        <v>-260</v>
      </c>
      <c r="CS22" s="33">
        <f t="shared" si="63"/>
        <v>-0.17955801104972377</v>
      </c>
      <c r="CT22" s="33">
        <f t="shared" si="64"/>
        <v>1.1877522927246642E-2</v>
      </c>
      <c r="CU22" s="15"/>
    </row>
    <row r="23" spans="1:99" x14ac:dyDescent="0.25">
      <c r="A23" s="11">
        <v>512</v>
      </c>
      <c r="B23" s="12" t="s">
        <v>12</v>
      </c>
      <c r="C23" s="31">
        <v>105</v>
      </c>
      <c r="D23" s="17"/>
      <c r="E23" s="6">
        <v>57</v>
      </c>
      <c r="F23" s="17"/>
      <c r="G23" s="6">
        <v>508</v>
      </c>
      <c r="H23" s="17"/>
      <c r="I23" s="14">
        <f t="shared" si="27"/>
        <v>670</v>
      </c>
      <c r="J23" s="14"/>
      <c r="K23" s="6">
        <v>824</v>
      </c>
      <c r="L23" s="14"/>
      <c r="M23" s="33">
        <f t="shared" si="28"/>
        <v>0.81310679611650483</v>
      </c>
      <c r="N23" s="49"/>
      <c r="O23" s="51">
        <v>91</v>
      </c>
      <c r="P23" s="17"/>
      <c r="Q23" s="6">
        <v>66</v>
      </c>
      <c r="R23" s="17"/>
      <c r="S23" s="6">
        <v>517</v>
      </c>
      <c r="T23" s="17"/>
      <c r="U23" s="14">
        <f t="shared" si="29"/>
        <v>674</v>
      </c>
      <c r="V23" s="14"/>
      <c r="W23" s="6">
        <v>831</v>
      </c>
      <c r="X23" s="14"/>
      <c r="Y23" s="33">
        <f t="shared" si="30"/>
        <v>0.81107099879663058</v>
      </c>
      <c r="Z23" s="49"/>
      <c r="AA23" s="51">
        <v>93</v>
      </c>
      <c r="AB23" s="54"/>
      <c r="AC23" s="51">
        <v>39</v>
      </c>
      <c r="AD23" s="54"/>
      <c r="AE23" s="51">
        <v>454</v>
      </c>
      <c r="AF23" s="54"/>
      <c r="AG23" s="34">
        <f t="shared" si="31"/>
        <v>586</v>
      </c>
      <c r="AH23" s="34"/>
      <c r="AI23" s="51">
        <v>735</v>
      </c>
      <c r="AJ23" s="34"/>
      <c r="AK23" s="35">
        <f t="shared" si="32"/>
        <v>0.79727891156462583</v>
      </c>
      <c r="AL23" s="49"/>
      <c r="AM23" s="51">
        <v>54</v>
      </c>
      <c r="AN23" s="54"/>
      <c r="AO23" s="51">
        <v>34</v>
      </c>
      <c r="AP23" s="54"/>
      <c r="AQ23" s="51">
        <v>419</v>
      </c>
      <c r="AR23" s="54"/>
      <c r="AS23" s="34">
        <f t="shared" si="33"/>
        <v>507</v>
      </c>
      <c r="AT23" s="34"/>
      <c r="AU23" s="51">
        <v>638</v>
      </c>
      <c r="AV23" s="34"/>
      <c r="AW23" s="35">
        <f t="shared" si="34"/>
        <v>0.79467084639498431</v>
      </c>
      <c r="AX23" s="49"/>
      <c r="AY23" s="51">
        <v>50</v>
      </c>
      <c r="AZ23" s="54"/>
      <c r="BA23" s="51">
        <v>25</v>
      </c>
      <c r="BB23" s="54"/>
      <c r="BC23" s="51">
        <v>392</v>
      </c>
      <c r="BD23" s="54"/>
      <c r="BE23" s="34">
        <f t="shared" si="35"/>
        <v>467</v>
      </c>
      <c r="BF23" s="34"/>
      <c r="BG23" s="51">
        <v>575</v>
      </c>
      <c r="BH23" s="34"/>
      <c r="BI23" s="35">
        <f t="shared" si="36"/>
        <v>0.8121739130434783</v>
      </c>
      <c r="BJ23" s="49"/>
      <c r="BK23" s="28"/>
      <c r="BL23" s="34">
        <f t="shared" si="37"/>
        <v>65.666666666666671</v>
      </c>
      <c r="BM23" s="17"/>
      <c r="BN23" s="34">
        <f t="shared" si="38"/>
        <v>32.666666666666664</v>
      </c>
      <c r="BO23" s="17"/>
      <c r="BP23" s="34">
        <f t="shared" si="39"/>
        <v>421.66666666666669</v>
      </c>
      <c r="BQ23" s="17"/>
      <c r="BR23" s="34">
        <f t="shared" si="40"/>
        <v>520</v>
      </c>
      <c r="BS23" s="15"/>
      <c r="BT23" s="34">
        <f t="shared" si="41"/>
        <v>649.33333333333337</v>
      </c>
      <c r="BU23" s="15"/>
      <c r="BV23" s="35">
        <f t="shared" si="42"/>
        <v>0.80137455700102944</v>
      </c>
      <c r="BW23" s="49"/>
      <c r="BX23" s="34">
        <f t="shared" si="43"/>
        <v>-4</v>
      </c>
      <c r="BY23" s="35">
        <f t="shared" si="44"/>
        <v>-7.407407407407407E-2</v>
      </c>
      <c r="BZ23" s="14">
        <f t="shared" si="45"/>
        <v>-9</v>
      </c>
      <c r="CA23" s="33">
        <f t="shared" si="46"/>
        <v>-0.26470588235294118</v>
      </c>
      <c r="CB23" s="14">
        <f t="shared" si="47"/>
        <v>-27</v>
      </c>
      <c r="CC23" s="33">
        <f t="shared" si="48"/>
        <v>-6.4439140811455853E-2</v>
      </c>
      <c r="CD23" s="14">
        <f t="shared" si="49"/>
        <v>-40</v>
      </c>
      <c r="CE23" s="33">
        <f t="shared" si="50"/>
        <v>-7.8895463510848127E-2</v>
      </c>
      <c r="CF23" s="14">
        <f t="shared" si="51"/>
        <v>-63</v>
      </c>
      <c r="CG23" s="33">
        <f t="shared" si="52"/>
        <v>-9.8746081504702196E-2</v>
      </c>
      <c r="CH23" s="33">
        <f t="shared" si="53"/>
        <v>1.7503066648493992E-2</v>
      </c>
      <c r="CI23" s="49"/>
      <c r="CJ23" s="34">
        <f t="shared" si="54"/>
        <v>-43</v>
      </c>
      <c r="CK23" s="35">
        <f t="shared" si="55"/>
        <v>-0.46236559139784944</v>
      </c>
      <c r="CL23" s="14">
        <f t="shared" si="56"/>
        <v>-14</v>
      </c>
      <c r="CM23" s="33">
        <f t="shared" si="57"/>
        <v>-0.35897435897435898</v>
      </c>
      <c r="CN23" s="14">
        <f t="shared" si="58"/>
        <v>-62</v>
      </c>
      <c r="CO23" s="33">
        <f t="shared" si="59"/>
        <v>-0.13656387665198239</v>
      </c>
      <c r="CP23" s="14">
        <f t="shared" si="60"/>
        <v>-119</v>
      </c>
      <c r="CQ23" s="33">
        <f t="shared" si="61"/>
        <v>-0.2030716723549488</v>
      </c>
      <c r="CR23" s="14">
        <f t="shared" si="62"/>
        <v>-160</v>
      </c>
      <c r="CS23" s="33">
        <f t="shared" si="63"/>
        <v>-0.21768707482993196</v>
      </c>
      <c r="CT23" s="33">
        <f t="shared" si="64"/>
        <v>1.4895001478852476E-2</v>
      </c>
      <c r="CU23" s="15"/>
    </row>
    <row r="24" spans="1:99" x14ac:dyDescent="0.25">
      <c r="A24" s="11">
        <v>540</v>
      </c>
      <c r="B24" s="12" t="s">
        <v>38</v>
      </c>
      <c r="C24" s="31">
        <v>11</v>
      </c>
      <c r="D24" s="17"/>
      <c r="E24" s="6">
        <v>12</v>
      </c>
      <c r="F24" s="17"/>
      <c r="G24" s="6">
        <v>161</v>
      </c>
      <c r="H24" s="17"/>
      <c r="I24" s="14">
        <f t="shared" si="27"/>
        <v>184</v>
      </c>
      <c r="J24" s="14"/>
      <c r="K24" s="6">
        <v>240</v>
      </c>
      <c r="L24" s="14"/>
      <c r="M24" s="33">
        <f t="shared" si="28"/>
        <v>0.76666666666666672</v>
      </c>
      <c r="N24" s="49"/>
      <c r="O24" s="51">
        <v>17</v>
      </c>
      <c r="P24" s="17"/>
      <c r="Q24" s="6">
        <v>13</v>
      </c>
      <c r="R24" s="17"/>
      <c r="S24" s="6">
        <v>137</v>
      </c>
      <c r="T24" s="17"/>
      <c r="U24" s="14">
        <f t="shared" si="29"/>
        <v>167</v>
      </c>
      <c r="V24" s="14"/>
      <c r="W24" s="6">
        <v>220</v>
      </c>
      <c r="X24" s="14"/>
      <c r="Y24" s="33">
        <f t="shared" si="30"/>
        <v>0.75909090909090904</v>
      </c>
      <c r="Z24" s="49"/>
      <c r="AA24" s="51">
        <v>14</v>
      </c>
      <c r="AB24" s="54"/>
      <c r="AC24" s="51">
        <v>16</v>
      </c>
      <c r="AD24" s="54"/>
      <c r="AE24" s="51">
        <v>135</v>
      </c>
      <c r="AF24" s="54"/>
      <c r="AG24" s="34">
        <f t="shared" si="31"/>
        <v>165</v>
      </c>
      <c r="AH24" s="34"/>
      <c r="AI24" s="51">
        <v>219</v>
      </c>
      <c r="AJ24" s="34"/>
      <c r="AK24" s="35">
        <f t="shared" si="32"/>
        <v>0.75342465753424659</v>
      </c>
      <c r="AL24" s="49"/>
      <c r="AM24" s="51">
        <v>11</v>
      </c>
      <c r="AN24" s="54"/>
      <c r="AO24" s="51">
        <v>4</v>
      </c>
      <c r="AP24" s="54"/>
      <c r="AQ24" s="51">
        <v>102</v>
      </c>
      <c r="AR24" s="54"/>
      <c r="AS24" s="34">
        <f t="shared" si="33"/>
        <v>117</v>
      </c>
      <c r="AT24" s="34"/>
      <c r="AU24" s="51">
        <v>158</v>
      </c>
      <c r="AV24" s="34"/>
      <c r="AW24" s="35">
        <f t="shared" si="34"/>
        <v>0.740506329113924</v>
      </c>
      <c r="AX24" s="49"/>
      <c r="AY24" s="51">
        <v>12</v>
      </c>
      <c r="AZ24" s="54"/>
      <c r="BA24" s="51">
        <v>18</v>
      </c>
      <c r="BB24" s="54"/>
      <c r="BC24" s="51">
        <v>131</v>
      </c>
      <c r="BD24" s="54"/>
      <c r="BE24" s="34">
        <f t="shared" si="35"/>
        <v>161</v>
      </c>
      <c r="BF24" s="34"/>
      <c r="BG24" s="51">
        <v>211</v>
      </c>
      <c r="BH24" s="34"/>
      <c r="BI24" s="35">
        <f t="shared" si="36"/>
        <v>0.76303317535545023</v>
      </c>
      <c r="BJ24" s="49"/>
      <c r="BK24" s="28"/>
      <c r="BL24" s="34">
        <f t="shared" si="37"/>
        <v>12.333333333333334</v>
      </c>
      <c r="BM24" s="17"/>
      <c r="BN24" s="34">
        <f t="shared" si="38"/>
        <v>12.666666666666666</v>
      </c>
      <c r="BO24" s="17"/>
      <c r="BP24" s="34">
        <f t="shared" si="39"/>
        <v>122.66666666666667</v>
      </c>
      <c r="BQ24" s="17"/>
      <c r="BR24" s="34">
        <f t="shared" si="40"/>
        <v>147.66666666666666</v>
      </c>
      <c r="BS24" s="15"/>
      <c r="BT24" s="34">
        <f t="shared" si="41"/>
        <v>196</v>
      </c>
      <c r="BU24" s="15"/>
      <c r="BV24" s="35">
        <f t="shared" si="42"/>
        <v>0.75232138733454024</v>
      </c>
      <c r="BW24" s="49"/>
      <c r="BX24" s="34">
        <f t="shared" si="43"/>
        <v>1</v>
      </c>
      <c r="BY24" s="35">
        <f t="shared" si="44"/>
        <v>9.0909090909090912E-2</v>
      </c>
      <c r="BZ24" s="14">
        <f t="shared" si="45"/>
        <v>14</v>
      </c>
      <c r="CA24" s="33">
        <f t="shared" si="46"/>
        <v>3.5</v>
      </c>
      <c r="CB24" s="14">
        <f t="shared" si="47"/>
        <v>29</v>
      </c>
      <c r="CC24" s="33">
        <f t="shared" si="48"/>
        <v>0.28431372549019607</v>
      </c>
      <c r="CD24" s="14">
        <f t="shared" si="49"/>
        <v>44</v>
      </c>
      <c r="CE24" s="33">
        <f t="shared" si="50"/>
        <v>0.37606837606837606</v>
      </c>
      <c r="CF24" s="14">
        <f t="shared" si="51"/>
        <v>53</v>
      </c>
      <c r="CG24" s="33">
        <f t="shared" si="52"/>
        <v>0.33544303797468356</v>
      </c>
      <c r="CH24" s="33">
        <f t="shared" si="53"/>
        <v>2.2526846241526233E-2</v>
      </c>
      <c r="CI24" s="49"/>
      <c r="CJ24" s="34">
        <f t="shared" si="54"/>
        <v>-2</v>
      </c>
      <c r="CK24" s="35">
        <f t="shared" si="55"/>
        <v>-0.14285714285714285</v>
      </c>
      <c r="CL24" s="14">
        <f t="shared" si="56"/>
        <v>2</v>
      </c>
      <c r="CM24" s="33">
        <f t="shared" si="57"/>
        <v>0.125</v>
      </c>
      <c r="CN24" s="14">
        <f t="shared" si="58"/>
        <v>-4</v>
      </c>
      <c r="CO24" s="33">
        <f t="shared" si="59"/>
        <v>-2.9629629629629631E-2</v>
      </c>
      <c r="CP24" s="14">
        <f t="shared" si="60"/>
        <v>-4</v>
      </c>
      <c r="CQ24" s="33">
        <f t="shared" si="61"/>
        <v>-2.4242424242424242E-2</v>
      </c>
      <c r="CR24" s="14">
        <f t="shared" si="62"/>
        <v>-8</v>
      </c>
      <c r="CS24" s="33">
        <f t="shared" si="63"/>
        <v>-3.6529680365296802E-2</v>
      </c>
      <c r="CT24" s="33">
        <f t="shared" si="64"/>
        <v>9.6085178212036437E-3</v>
      </c>
      <c r="CU24" s="15"/>
    </row>
    <row r="25" spans="1:99" x14ac:dyDescent="0.25">
      <c r="A25" s="11">
        <v>519</v>
      </c>
      <c r="B25" s="12" t="s">
        <v>19</v>
      </c>
      <c r="C25" s="31">
        <v>21</v>
      </c>
      <c r="D25" s="17"/>
      <c r="E25" s="6">
        <v>10</v>
      </c>
      <c r="F25" s="17"/>
      <c r="G25" s="6">
        <v>206</v>
      </c>
      <c r="H25" s="17"/>
      <c r="I25" s="14">
        <f t="shared" si="27"/>
        <v>237</v>
      </c>
      <c r="J25" s="14"/>
      <c r="K25" s="6">
        <v>314</v>
      </c>
      <c r="L25" s="14"/>
      <c r="M25" s="33">
        <f t="shared" si="28"/>
        <v>0.75477707006369432</v>
      </c>
      <c r="N25" s="49"/>
      <c r="O25" s="51">
        <v>15</v>
      </c>
      <c r="P25" s="17"/>
      <c r="Q25" s="6">
        <v>8</v>
      </c>
      <c r="R25" s="17"/>
      <c r="S25" s="6">
        <v>186</v>
      </c>
      <c r="T25" s="17"/>
      <c r="U25" s="14">
        <f t="shared" si="29"/>
        <v>209</v>
      </c>
      <c r="V25" s="14"/>
      <c r="W25" s="6">
        <v>264</v>
      </c>
      <c r="X25" s="14"/>
      <c r="Y25" s="33">
        <f t="shared" si="30"/>
        <v>0.79166666666666663</v>
      </c>
      <c r="Z25" s="49"/>
      <c r="AA25" s="51">
        <v>6</v>
      </c>
      <c r="AB25" s="54"/>
      <c r="AC25" s="51">
        <v>3</v>
      </c>
      <c r="AD25" s="54"/>
      <c r="AE25" s="51">
        <v>141</v>
      </c>
      <c r="AF25" s="54"/>
      <c r="AG25" s="34">
        <f t="shared" si="31"/>
        <v>150</v>
      </c>
      <c r="AH25" s="34"/>
      <c r="AI25" s="51">
        <v>184</v>
      </c>
      <c r="AJ25" s="34"/>
      <c r="AK25" s="35">
        <f t="shared" si="32"/>
        <v>0.81521739130434778</v>
      </c>
      <c r="AL25" s="49"/>
      <c r="AM25" s="51">
        <v>13</v>
      </c>
      <c r="AN25" s="54"/>
      <c r="AO25" s="51">
        <v>6</v>
      </c>
      <c r="AP25" s="54"/>
      <c r="AQ25" s="51">
        <v>101</v>
      </c>
      <c r="AR25" s="54"/>
      <c r="AS25" s="34">
        <f t="shared" si="33"/>
        <v>120</v>
      </c>
      <c r="AT25" s="34"/>
      <c r="AU25" s="51">
        <v>157</v>
      </c>
      <c r="AV25" s="34"/>
      <c r="AW25" s="35">
        <f t="shared" si="34"/>
        <v>0.76433121019108285</v>
      </c>
      <c r="AX25" s="49"/>
      <c r="AY25" s="51">
        <v>7</v>
      </c>
      <c r="AZ25" s="54"/>
      <c r="BA25" s="51">
        <v>2</v>
      </c>
      <c r="BB25" s="54"/>
      <c r="BC25" s="51">
        <v>92</v>
      </c>
      <c r="BD25" s="54"/>
      <c r="BE25" s="34">
        <f t="shared" si="35"/>
        <v>101</v>
      </c>
      <c r="BF25" s="34"/>
      <c r="BG25" s="51">
        <v>123</v>
      </c>
      <c r="BH25" s="34"/>
      <c r="BI25" s="35">
        <f t="shared" si="36"/>
        <v>0.82113821138211385</v>
      </c>
      <c r="BJ25" s="49"/>
      <c r="BK25" s="28"/>
      <c r="BL25" s="34">
        <f t="shared" si="37"/>
        <v>8.6666666666666661</v>
      </c>
      <c r="BM25" s="17"/>
      <c r="BN25" s="34">
        <f t="shared" si="38"/>
        <v>3.6666666666666665</v>
      </c>
      <c r="BO25" s="17"/>
      <c r="BP25" s="34">
        <f t="shared" si="39"/>
        <v>111.33333333333333</v>
      </c>
      <c r="BQ25" s="17"/>
      <c r="BR25" s="34">
        <f t="shared" si="40"/>
        <v>123.66666666666667</v>
      </c>
      <c r="BS25" s="15"/>
      <c r="BT25" s="34">
        <f t="shared" si="41"/>
        <v>154.66666666666666</v>
      </c>
      <c r="BU25" s="15"/>
      <c r="BV25" s="35">
        <f t="shared" si="42"/>
        <v>0.80022893762584812</v>
      </c>
      <c r="BW25" s="49"/>
      <c r="BX25" s="34">
        <f t="shared" si="43"/>
        <v>-6</v>
      </c>
      <c r="BY25" s="35">
        <f t="shared" si="44"/>
        <v>-0.46153846153846156</v>
      </c>
      <c r="BZ25" s="14">
        <f t="shared" si="45"/>
        <v>-4</v>
      </c>
      <c r="CA25" s="33">
        <f t="shared" si="46"/>
        <v>-0.66666666666666663</v>
      </c>
      <c r="CB25" s="14">
        <f t="shared" si="47"/>
        <v>-9</v>
      </c>
      <c r="CC25" s="33">
        <f t="shared" si="48"/>
        <v>-8.9108910891089105E-2</v>
      </c>
      <c r="CD25" s="14">
        <f t="shared" si="49"/>
        <v>-19</v>
      </c>
      <c r="CE25" s="33">
        <f t="shared" si="50"/>
        <v>-0.15833333333333333</v>
      </c>
      <c r="CF25" s="14">
        <f t="shared" si="51"/>
        <v>-34</v>
      </c>
      <c r="CG25" s="33">
        <f t="shared" si="52"/>
        <v>-0.21656050955414013</v>
      </c>
      <c r="CH25" s="33">
        <f t="shared" si="53"/>
        <v>5.6807001191030992E-2</v>
      </c>
      <c r="CI25" s="49"/>
      <c r="CJ25" s="34">
        <f t="shared" si="54"/>
        <v>1</v>
      </c>
      <c r="CK25" s="35">
        <f t="shared" si="55"/>
        <v>0.16666666666666666</v>
      </c>
      <c r="CL25" s="14">
        <f t="shared" si="56"/>
        <v>-1</v>
      </c>
      <c r="CM25" s="33">
        <f t="shared" si="57"/>
        <v>-0.33333333333333331</v>
      </c>
      <c r="CN25" s="14">
        <f t="shared" si="58"/>
        <v>-49</v>
      </c>
      <c r="CO25" s="33">
        <f t="shared" si="59"/>
        <v>-0.3475177304964539</v>
      </c>
      <c r="CP25" s="14">
        <f t="shared" si="60"/>
        <v>-49</v>
      </c>
      <c r="CQ25" s="33">
        <f t="shared" si="61"/>
        <v>-0.32666666666666666</v>
      </c>
      <c r="CR25" s="14">
        <f t="shared" si="62"/>
        <v>-61</v>
      </c>
      <c r="CS25" s="33">
        <f t="shared" si="63"/>
        <v>-0.33152173913043476</v>
      </c>
      <c r="CT25" s="33">
        <f t="shared" si="64"/>
        <v>5.9208200777660647E-3</v>
      </c>
      <c r="CU25" s="15"/>
    </row>
    <row r="26" spans="1:99" x14ac:dyDescent="0.25">
      <c r="A26" s="11">
        <v>514</v>
      </c>
      <c r="B26" s="12" t="s">
        <v>14</v>
      </c>
      <c r="C26" s="31">
        <v>24</v>
      </c>
      <c r="D26" s="17"/>
      <c r="E26" s="6">
        <v>43</v>
      </c>
      <c r="F26" s="17"/>
      <c r="G26" s="6">
        <v>357</v>
      </c>
      <c r="H26" s="17"/>
      <c r="I26" s="14">
        <f t="shared" si="27"/>
        <v>424</v>
      </c>
      <c r="J26" s="14"/>
      <c r="K26" s="6">
        <v>625</v>
      </c>
      <c r="L26" s="14"/>
      <c r="M26" s="33">
        <f t="shared" si="28"/>
        <v>0.6784</v>
      </c>
      <c r="N26" s="49"/>
      <c r="O26" s="51">
        <v>40</v>
      </c>
      <c r="P26" s="17"/>
      <c r="Q26" s="6">
        <v>35</v>
      </c>
      <c r="R26" s="17"/>
      <c r="S26" s="6">
        <v>401</v>
      </c>
      <c r="T26" s="17"/>
      <c r="U26" s="14">
        <f t="shared" si="29"/>
        <v>476</v>
      </c>
      <c r="V26" s="14"/>
      <c r="W26" s="6">
        <v>646</v>
      </c>
      <c r="X26" s="14"/>
      <c r="Y26" s="33">
        <f t="shared" si="30"/>
        <v>0.73684210526315785</v>
      </c>
      <c r="Z26" s="49"/>
      <c r="AA26" s="51">
        <v>27</v>
      </c>
      <c r="AB26" s="54"/>
      <c r="AC26" s="51">
        <v>34</v>
      </c>
      <c r="AD26" s="54"/>
      <c r="AE26" s="51">
        <v>402</v>
      </c>
      <c r="AF26" s="54"/>
      <c r="AG26" s="34">
        <f t="shared" si="31"/>
        <v>463</v>
      </c>
      <c r="AH26" s="34"/>
      <c r="AI26" s="51">
        <v>620</v>
      </c>
      <c r="AJ26" s="34"/>
      <c r="AK26" s="35">
        <f t="shared" si="32"/>
        <v>0.74677419354838714</v>
      </c>
      <c r="AL26" s="49"/>
      <c r="AM26" s="51">
        <v>27</v>
      </c>
      <c r="AN26" s="54"/>
      <c r="AO26" s="51">
        <v>26</v>
      </c>
      <c r="AP26" s="54"/>
      <c r="AQ26" s="51">
        <v>401</v>
      </c>
      <c r="AR26" s="54"/>
      <c r="AS26" s="34">
        <f t="shared" si="33"/>
        <v>454</v>
      </c>
      <c r="AT26" s="34"/>
      <c r="AU26" s="51">
        <v>633</v>
      </c>
      <c r="AV26" s="34"/>
      <c r="AW26" s="35">
        <f t="shared" si="34"/>
        <v>0.71721958925750395</v>
      </c>
      <c r="AX26" s="49"/>
      <c r="AY26" s="51">
        <v>23</v>
      </c>
      <c r="AZ26" s="54"/>
      <c r="BA26" s="51">
        <v>29</v>
      </c>
      <c r="BB26" s="54"/>
      <c r="BC26" s="51">
        <v>430</v>
      </c>
      <c r="BD26" s="54"/>
      <c r="BE26" s="34">
        <f t="shared" si="35"/>
        <v>482</v>
      </c>
      <c r="BF26" s="34"/>
      <c r="BG26" s="51">
        <v>628</v>
      </c>
      <c r="BH26" s="34"/>
      <c r="BI26" s="35">
        <f t="shared" si="36"/>
        <v>0.76751592356687903</v>
      </c>
      <c r="BJ26" s="49"/>
      <c r="BK26" s="28"/>
      <c r="BL26" s="34">
        <f t="shared" si="37"/>
        <v>25.666666666666668</v>
      </c>
      <c r="BM26" s="17"/>
      <c r="BN26" s="34">
        <f t="shared" si="38"/>
        <v>29.666666666666668</v>
      </c>
      <c r="BO26" s="17"/>
      <c r="BP26" s="34">
        <f t="shared" si="39"/>
        <v>411</v>
      </c>
      <c r="BQ26" s="17"/>
      <c r="BR26" s="34">
        <f t="shared" si="40"/>
        <v>466.33333333333331</v>
      </c>
      <c r="BS26" s="15"/>
      <c r="BT26" s="34">
        <f t="shared" si="41"/>
        <v>627</v>
      </c>
      <c r="BU26" s="15"/>
      <c r="BV26" s="35">
        <f t="shared" si="42"/>
        <v>0.7438365687909233</v>
      </c>
      <c r="BW26" s="49"/>
      <c r="BX26" s="34">
        <f t="shared" si="43"/>
        <v>-4</v>
      </c>
      <c r="BY26" s="35">
        <f t="shared" si="44"/>
        <v>-0.14814814814814814</v>
      </c>
      <c r="BZ26" s="14">
        <f t="shared" si="45"/>
        <v>3</v>
      </c>
      <c r="CA26" s="33">
        <f t="shared" si="46"/>
        <v>0.11538461538461539</v>
      </c>
      <c r="CB26" s="14">
        <f t="shared" si="47"/>
        <v>29</v>
      </c>
      <c r="CC26" s="33">
        <f t="shared" si="48"/>
        <v>7.2319201995012475E-2</v>
      </c>
      <c r="CD26" s="14">
        <f t="shared" si="49"/>
        <v>28</v>
      </c>
      <c r="CE26" s="33">
        <f t="shared" si="50"/>
        <v>6.1674008810572688E-2</v>
      </c>
      <c r="CF26" s="14">
        <f t="shared" si="51"/>
        <v>-5</v>
      </c>
      <c r="CG26" s="33">
        <f t="shared" si="52"/>
        <v>-7.8988941548183249E-3</v>
      </c>
      <c r="CH26" s="33">
        <f t="shared" si="53"/>
        <v>5.0296334309375079E-2</v>
      </c>
      <c r="CI26" s="49"/>
      <c r="CJ26" s="34">
        <f t="shared" si="54"/>
        <v>-4</v>
      </c>
      <c r="CK26" s="35">
        <f t="shared" si="55"/>
        <v>-0.14814814814814814</v>
      </c>
      <c r="CL26" s="14">
        <f t="shared" si="56"/>
        <v>-5</v>
      </c>
      <c r="CM26" s="33">
        <f t="shared" si="57"/>
        <v>-0.14705882352941177</v>
      </c>
      <c r="CN26" s="14">
        <f t="shared" si="58"/>
        <v>28</v>
      </c>
      <c r="CO26" s="33">
        <f t="shared" si="59"/>
        <v>6.965174129353234E-2</v>
      </c>
      <c r="CP26" s="14">
        <f t="shared" si="60"/>
        <v>19</v>
      </c>
      <c r="CQ26" s="33">
        <f t="shared" si="61"/>
        <v>4.1036717062634988E-2</v>
      </c>
      <c r="CR26" s="14">
        <f t="shared" si="62"/>
        <v>8</v>
      </c>
      <c r="CS26" s="33">
        <f t="shared" si="63"/>
        <v>1.2903225806451613E-2</v>
      </c>
      <c r="CT26" s="33">
        <f t="shared" si="64"/>
        <v>2.0741730018491888E-2</v>
      </c>
      <c r="CU26" s="15"/>
    </row>
    <row r="27" spans="1:99" x14ac:dyDescent="0.25">
      <c r="A27" s="11">
        <v>529</v>
      </c>
      <c r="B27" s="12" t="s">
        <v>50</v>
      </c>
      <c r="C27" s="22" t="s">
        <v>58</v>
      </c>
      <c r="D27" s="6"/>
      <c r="E27" s="7" t="s">
        <v>111</v>
      </c>
      <c r="F27" s="6"/>
      <c r="G27" s="7" t="s">
        <v>112</v>
      </c>
      <c r="H27" s="6"/>
      <c r="I27" s="42" t="s">
        <v>113</v>
      </c>
      <c r="J27" s="6"/>
      <c r="K27" s="7" t="s">
        <v>114</v>
      </c>
      <c r="L27" s="6"/>
      <c r="M27" s="41" t="s">
        <v>115</v>
      </c>
      <c r="N27" s="49"/>
      <c r="O27" s="52" t="s">
        <v>139</v>
      </c>
      <c r="P27" s="6"/>
      <c r="Q27" s="7" t="s">
        <v>140</v>
      </c>
      <c r="R27" s="6"/>
      <c r="S27" s="7" t="s">
        <v>141</v>
      </c>
      <c r="T27" s="6"/>
      <c r="U27" s="42" t="s">
        <v>142</v>
      </c>
      <c r="V27" s="6"/>
      <c r="W27" s="7" t="s">
        <v>143</v>
      </c>
      <c r="X27" s="6"/>
      <c r="Y27" s="41" t="s">
        <v>144</v>
      </c>
      <c r="Z27" s="49"/>
      <c r="AA27" s="52" t="s">
        <v>167</v>
      </c>
      <c r="AB27" s="6"/>
      <c r="AC27" s="7" t="s">
        <v>168</v>
      </c>
      <c r="AD27" s="6"/>
      <c r="AE27" s="7" t="s">
        <v>169</v>
      </c>
      <c r="AF27" s="6"/>
      <c r="AG27" s="55" t="s">
        <v>170</v>
      </c>
      <c r="AH27" s="6"/>
      <c r="AI27" s="7" t="s">
        <v>103</v>
      </c>
      <c r="AJ27" s="6"/>
      <c r="AK27" s="56" t="s">
        <v>171</v>
      </c>
      <c r="AL27" s="49"/>
      <c r="AM27" s="52" t="s">
        <v>177</v>
      </c>
      <c r="AN27" s="6"/>
      <c r="AO27" s="7" t="s">
        <v>178</v>
      </c>
      <c r="AP27" s="6"/>
      <c r="AQ27" s="7" t="s">
        <v>179</v>
      </c>
      <c r="AR27" s="6"/>
      <c r="AS27" s="55" t="s">
        <v>180</v>
      </c>
      <c r="AT27" s="6"/>
      <c r="AU27" s="7" t="s">
        <v>181</v>
      </c>
      <c r="AV27" s="6"/>
      <c r="AW27" s="56" t="s">
        <v>182</v>
      </c>
      <c r="AX27" s="49"/>
      <c r="AY27" s="52" t="s">
        <v>210</v>
      </c>
      <c r="AZ27" s="6"/>
      <c r="BA27" s="7" t="s">
        <v>111</v>
      </c>
      <c r="BB27" s="6"/>
      <c r="BC27" s="7" t="s">
        <v>211</v>
      </c>
      <c r="BD27" s="6"/>
      <c r="BE27" s="55" t="s">
        <v>212</v>
      </c>
      <c r="BF27" s="34"/>
      <c r="BG27" s="52" t="s">
        <v>213</v>
      </c>
      <c r="BH27" s="34"/>
      <c r="BI27" s="56" t="s">
        <v>214</v>
      </c>
      <c r="BJ27" s="49"/>
      <c r="BK27" s="28"/>
      <c r="BL27" s="55" t="s">
        <v>287</v>
      </c>
      <c r="BM27" s="17"/>
      <c r="BN27" s="55" t="s">
        <v>75</v>
      </c>
      <c r="BO27" s="17"/>
      <c r="BP27" s="55" t="s">
        <v>333</v>
      </c>
      <c r="BQ27" s="17"/>
      <c r="BR27" s="55" t="s">
        <v>334</v>
      </c>
      <c r="BS27" s="15"/>
      <c r="BT27" s="55" t="s">
        <v>335</v>
      </c>
      <c r="BU27" s="15"/>
      <c r="BV27" s="58" t="s">
        <v>336</v>
      </c>
      <c r="BW27" s="49"/>
      <c r="BX27" s="55" t="s">
        <v>342</v>
      </c>
      <c r="BY27" s="56" t="s">
        <v>343</v>
      </c>
      <c r="BZ27" s="42" t="s">
        <v>242</v>
      </c>
      <c r="CA27" s="41" t="s">
        <v>344</v>
      </c>
      <c r="CB27" s="42" t="s">
        <v>345</v>
      </c>
      <c r="CC27" s="41" t="s">
        <v>346</v>
      </c>
      <c r="CD27" s="42" t="s">
        <v>347</v>
      </c>
      <c r="CE27" s="41" t="s">
        <v>348</v>
      </c>
      <c r="CF27" s="42" t="s">
        <v>349</v>
      </c>
      <c r="CG27" s="41" t="s">
        <v>350</v>
      </c>
      <c r="CH27" s="41" t="s">
        <v>351</v>
      </c>
      <c r="CI27" s="49"/>
      <c r="CJ27" s="55" t="s">
        <v>372</v>
      </c>
      <c r="CK27" s="56" t="s">
        <v>373</v>
      </c>
      <c r="CL27" s="42" t="s">
        <v>270</v>
      </c>
      <c r="CM27" s="41" t="s">
        <v>374</v>
      </c>
      <c r="CN27" s="42" t="s">
        <v>375</v>
      </c>
      <c r="CO27" s="41" t="s">
        <v>376</v>
      </c>
      <c r="CP27" s="42" t="s">
        <v>377</v>
      </c>
      <c r="CQ27" s="41" t="s">
        <v>378</v>
      </c>
      <c r="CR27" s="42" t="s">
        <v>379</v>
      </c>
      <c r="CS27" s="41" t="s">
        <v>380</v>
      </c>
      <c r="CT27" s="41" t="s">
        <v>381</v>
      </c>
      <c r="CU27" s="15"/>
    </row>
    <row r="28" spans="1:99" x14ac:dyDescent="0.25">
      <c r="A28" s="11" t="s">
        <v>42</v>
      </c>
      <c r="B28" s="12" t="s">
        <v>51</v>
      </c>
      <c r="C28" s="31">
        <v>8</v>
      </c>
      <c r="D28" s="17"/>
      <c r="E28" s="6">
        <v>4</v>
      </c>
      <c r="F28" s="17"/>
      <c r="G28" s="6">
        <v>43</v>
      </c>
      <c r="H28" s="17"/>
      <c r="I28" s="14">
        <f t="shared" ref="I28:I60" si="65">SUM(G28,E28,C28)</f>
        <v>55</v>
      </c>
      <c r="J28" s="14"/>
      <c r="K28" s="6">
        <v>76</v>
      </c>
      <c r="L28" s="14"/>
      <c r="M28" s="33">
        <f t="shared" ref="M28:M60" si="66">I28/K28</f>
        <v>0.72368421052631582</v>
      </c>
      <c r="N28" s="49"/>
      <c r="O28" s="51">
        <v>9</v>
      </c>
      <c r="P28" s="17"/>
      <c r="Q28" s="6">
        <v>2</v>
      </c>
      <c r="R28" s="17"/>
      <c r="S28" s="6">
        <v>57</v>
      </c>
      <c r="T28" s="17"/>
      <c r="U28" s="14">
        <f t="shared" ref="U28:U60" si="67">SUM(S28,Q28,O28)</f>
        <v>68</v>
      </c>
      <c r="V28" s="14"/>
      <c r="W28" s="6">
        <v>86</v>
      </c>
      <c r="X28" s="14"/>
      <c r="Y28" s="33">
        <f t="shared" ref="Y28:Y60" si="68">U28/W28</f>
        <v>0.79069767441860461</v>
      </c>
      <c r="Z28" s="49"/>
      <c r="AA28" s="51">
        <v>4</v>
      </c>
      <c r="AB28" s="54"/>
      <c r="AC28" s="51">
        <v>1</v>
      </c>
      <c r="AD28" s="54"/>
      <c r="AE28" s="51">
        <v>49</v>
      </c>
      <c r="AF28" s="54"/>
      <c r="AG28" s="34">
        <f t="shared" ref="AG28:AG60" si="69">SUM(AE28,AC28,AA28)</f>
        <v>54</v>
      </c>
      <c r="AH28" s="34"/>
      <c r="AI28" s="51">
        <v>65</v>
      </c>
      <c r="AJ28" s="34"/>
      <c r="AK28" s="35">
        <f t="shared" ref="AK28:AK60" si="70">AG28/AI28</f>
        <v>0.83076923076923082</v>
      </c>
      <c r="AL28" s="49"/>
      <c r="AM28" s="51">
        <v>5</v>
      </c>
      <c r="AN28" s="54"/>
      <c r="AO28" s="51">
        <v>1</v>
      </c>
      <c r="AP28" s="54"/>
      <c r="AQ28" s="51">
        <v>65</v>
      </c>
      <c r="AR28" s="54"/>
      <c r="AS28" s="34">
        <f t="shared" ref="AS28:AS60" si="71">SUM(AQ28,AO28,AM28)</f>
        <v>71</v>
      </c>
      <c r="AT28" s="34"/>
      <c r="AU28" s="51">
        <v>77</v>
      </c>
      <c r="AV28" s="34"/>
      <c r="AW28" s="35">
        <f t="shared" ref="AW28:AW60" si="72">AS28/AU28</f>
        <v>0.92207792207792205</v>
      </c>
      <c r="AX28" s="49"/>
      <c r="AY28" s="51">
        <v>1</v>
      </c>
      <c r="AZ28" s="54"/>
      <c r="BA28" s="51">
        <v>1</v>
      </c>
      <c r="BB28" s="54"/>
      <c r="BC28" s="51">
        <v>81</v>
      </c>
      <c r="BD28" s="54"/>
      <c r="BE28" s="34">
        <f t="shared" si="35"/>
        <v>83</v>
      </c>
      <c r="BF28" s="34"/>
      <c r="BG28" s="51">
        <v>93</v>
      </c>
      <c r="BH28" s="34"/>
      <c r="BI28" s="35">
        <f t="shared" si="36"/>
        <v>0.89247311827956988</v>
      </c>
      <c r="BJ28" s="49"/>
      <c r="BK28" s="28"/>
      <c r="BL28" s="34">
        <f t="shared" ref="BL28" si="73">AVERAGE(AY28,AM28,AA28)</f>
        <v>3.3333333333333335</v>
      </c>
      <c r="BM28" s="17"/>
      <c r="BN28" s="34">
        <f t="shared" ref="BN28" si="74">AVERAGE(BA28,AO28,AC28)</f>
        <v>1</v>
      </c>
      <c r="BO28" s="17"/>
      <c r="BP28" s="34">
        <f t="shared" ref="BP28" si="75">AVERAGE(BC28,AQ28,AE28)</f>
        <v>65</v>
      </c>
      <c r="BQ28" s="17"/>
      <c r="BR28" s="34">
        <f t="shared" ref="BR28" si="76">AVERAGE(BE28,AS28,AG28)</f>
        <v>69.333333333333329</v>
      </c>
      <c r="BS28" s="15"/>
      <c r="BT28" s="34">
        <f t="shared" ref="BT28" si="77">AVERAGE(BG28,AU28,AI28)</f>
        <v>78.333333333333329</v>
      </c>
      <c r="BU28" s="15"/>
      <c r="BV28" s="35">
        <f t="shared" ref="BV28:BV32" si="78">AVERAGE(BI28,AK28,AW28)</f>
        <v>0.88177342370890754</v>
      </c>
      <c r="BW28" s="49"/>
      <c r="BX28" s="34">
        <f t="shared" si="43"/>
        <v>-4</v>
      </c>
      <c r="BY28" s="35">
        <f t="shared" si="44"/>
        <v>-0.8</v>
      </c>
      <c r="BZ28" s="14">
        <f t="shared" si="45"/>
        <v>0</v>
      </c>
      <c r="CA28" s="33">
        <f t="shared" si="46"/>
        <v>0</v>
      </c>
      <c r="CB28" s="14">
        <f t="shared" si="47"/>
        <v>16</v>
      </c>
      <c r="CC28" s="33">
        <f t="shared" si="48"/>
        <v>0.24615384615384617</v>
      </c>
      <c r="CD28" s="14">
        <f t="shared" si="49"/>
        <v>12</v>
      </c>
      <c r="CE28" s="33">
        <f t="shared" si="50"/>
        <v>0.16901408450704225</v>
      </c>
      <c r="CF28" s="14">
        <f t="shared" si="51"/>
        <v>16</v>
      </c>
      <c r="CG28" s="33">
        <f t="shared" si="52"/>
        <v>0.20779220779220781</v>
      </c>
      <c r="CH28" s="33">
        <f t="shared" si="53"/>
        <v>-2.9604803798352175E-2</v>
      </c>
      <c r="CI28" s="49"/>
      <c r="CJ28" s="34">
        <f t="shared" si="54"/>
        <v>-3</v>
      </c>
      <c r="CK28" s="35">
        <f t="shared" si="55"/>
        <v>-0.75</v>
      </c>
      <c r="CL28" s="14">
        <f t="shared" si="56"/>
        <v>0</v>
      </c>
      <c r="CM28" s="33">
        <f t="shared" si="57"/>
        <v>0</v>
      </c>
      <c r="CN28" s="14">
        <f t="shared" si="58"/>
        <v>32</v>
      </c>
      <c r="CO28" s="33">
        <f t="shared" si="59"/>
        <v>0.65306122448979587</v>
      </c>
      <c r="CP28" s="14">
        <f t="shared" si="60"/>
        <v>29</v>
      </c>
      <c r="CQ28" s="33">
        <f t="shared" si="61"/>
        <v>0.53703703703703709</v>
      </c>
      <c r="CR28" s="14">
        <f t="shared" si="62"/>
        <v>28</v>
      </c>
      <c r="CS28" s="33">
        <f t="shared" si="63"/>
        <v>0.43076923076923079</v>
      </c>
      <c r="CT28" s="33">
        <f t="shared" si="64"/>
        <v>6.1703887510339062E-2</v>
      </c>
      <c r="CU28" s="15"/>
    </row>
    <row r="29" spans="1:99" x14ac:dyDescent="0.25">
      <c r="A29" s="11" t="s">
        <v>42</v>
      </c>
      <c r="B29" s="12" t="s">
        <v>52</v>
      </c>
      <c r="C29" s="31">
        <v>16</v>
      </c>
      <c r="D29" s="17"/>
      <c r="E29" s="6">
        <v>4</v>
      </c>
      <c r="F29" s="17"/>
      <c r="G29" s="6">
        <v>136</v>
      </c>
      <c r="H29" s="17"/>
      <c r="I29" s="14">
        <f t="shared" si="65"/>
        <v>156</v>
      </c>
      <c r="J29" s="14"/>
      <c r="K29" s="6">
        <v>192</v>
      </c>
      <c r="L29" s="14"/>
      <c r="M29" s="33">
        <f t="shared" si="66"/>
        <v>0.8125</v>
      </c>
      <c r="N29" s="49"/>
      <c r="O29" s="51">
        <v>9</v>
      </c>
      <c r="P29" s="17"/>
      <c r="Q29" s="6">
        <v>4</v>
      </c>
      <c r="R29" s="17"/>
      <c r="S29" s="6">
        <v>132</v>
      </c>
      <c r="T29" s="17"/>
      <c r="U29" s="14">
        <f t="shared" si="67"/>
        <v>145</v>
      </c>
      <c r="V29" s="14"/>
      <c r="W29" s="6">
        <v>180</v>
      </c>
      <c r="X29" s="14"/>
      <c r="Y29" s="33">
        <f t="shared" si="68"/>
        <v>0.80555555555555558</v>
      </c>
      <c r="Z29" s="49"/>
      <c r="AA29" s="51">
        <v>14</v>
      </c>
      <c r="AB29" s="54"/>
      <c r="AC29" s="51">
        <v>3</v>
      </c>
      <c r="AD29" s="54"/>
      <c r="AE29" s="51">
        <v>135</v>
      </c>
      <c r="AF29" s="54"/>
      <c r="AG29" s="34">
        <f t="shared" si="69"/>
        <v>152</v>
      </c>
      <c r="AH29" s="34"/>
      <c r="AI29" s="51">
        <v>175</v>
      </c>
      <c r="AJ29" s="34"/>
      <c r="AK29" s="35">
        <f t="shared" si="70"/>
        <v>0.86857142857142855</v>
      </c>
      <c r="AL29" s="49"/>
      <c r="AM29" s="51">
        <v>11</v>
      </c>
      <c r="AN29" s="54"/>
      <c r="AO29" s="51">
        <v>1</v>
      </c>
      <c r="AP29" s="54"/>
      <c r="AQ29" s="51">
        <v>104</v>
      </c>
      <c r="AR29" s="54"/>
      <c r="AS29" s="34">
        <f t="shared" si="71"/>
        <v>116</v>
      </c>
      <c r="AT29" s="34"/>
      <c r="AU29" s="51">
        <v>137</v>
      </c>
      <c r="AV29" s="34"/>
      <c r="AW29" s="35">
        <f t="shared" si="72"/>
        <v>0.84671532846715325</v>
      </c>
      <c r="AX29" s="49"/>
      <c r="AY29" s="51">
        <v>10</v>
      </c>
      <c r="AZ29" s="54"/>
      <c r="BA29" s="51">
        <v>5</v>
      </c>
      <c r="BB29" s="54"/>
      <c r="BC29" s="51">
        <v>103</v>
      </c>
      <c r="BD29" s="54"/>
      <c r="BE29" s="34">
        <f t="shared" si="35"/>
        <v>118</v>
      </c>
      <c r="BF29" s="34"/>
      <c r="BG29" s="51">
        <v>136</v>
      </c>
      <c r="BH29" s="34"/>
      <c r="BI29" s="35">
        <f t="shared" si="36"/>
        <v>0.86764705882352944</v>
      </c>
      <c r="BJ29" s="49"/>
      <c r="BK29" s="28"/>
      <c r="BL29" s="34">
        <f t="shared" ref="BL29:BL32" si="79">AVERAGE(AY29,AM29,AA29)</f>
        <v>11.666666666666666</v>
      </c>
      <c r="BM29" s="17"/>
      <c r="BN29" s="34">
        <f t="shared" ref="BN29:BN32" si="80">AVERAGE(BA29,AO29,AC29)</f>
        <v>3</v>
      </c>
      <c r="BO29" s="17"/>
      <c r="BP29" s="34">
        <f t="shared" ref="BP29:BP32" si="81">AVERAGE(BC29,AQ29,AE29)</f>
        <v>114</v>
      </c>
      <c r="BQ29" s="17"/>
      <c r="BR29" s="34">
        <f t="shared" ref="BR29:BR32" si="82">AVERAGE(BE29,AS29,AG29)</f>
        <v>128.66666666666666</v>
      </c>
      <c r="BS29" s="15"/>
      <c r="BT29" s="34">
        <f t="shared" ref="BT29:BT32" si="83">AVERAGE(BG29,AU29,AI29)</f>
        <v>149.33333333333334</v>
      </c>
      <c r="BU29" s="15"/>
      <c r="BV29" s="35">
        <f t="shared" si="78"/>
        <v>0.86097793862070382</v>
      </c>
      <c r="BW29" s="49"/>
      <c r="BX29" s="34">
        <f t="shared" si="43"/>
        <v>-1</v>
      </c>
      <c r="BY29" s="35">
        <f t="shared" si="44"/>
        <v>-9.0909090909090912E-2</v>
      </c>
      <c r="BZ29" s="14">
        <f t="shared" si="45"/>
        <v>4</v>
      </c>
      <c r="CA29" s="33">
        <f t="shared" si="46"/>
        <v>4</v>
      </c>
      <c r="CB29" s="14">
        <f t="shared" si="47"/>
        <v>-1</v>
      </c>
      <c r="CC29" s="33">
        <f t="shared" si="48"/>
        <v>-9.6153846153846159E-3</v>
      </c>
      <c r="CD29" s="14">
        <f t="shared" si="49"/>
        <v>2</v>
      </c>
      <c r="CE29" s="33">
        <f t="shared" si="50"/>
        <v>1.7241379310344827E-2</v>
      </c>
      <c r="CF29" s="14">
        <f t="shared" si="51"/>
        <v>-1</v>
      </c>
      <c r="CG29" s="33">
        <f t="shared" si="52"/>
        <v>-7.2992700729927005E-3</v>
      </c>
      <c r="CH29" s="33">
        <f t="shared" si="53"/>
        <v>2.0931730356376188E-2</v>
      </c>
      <c r="CI29" s="49"/>
      <c r="CJ29" s="34">
        <f t="shared" si="54"/>
        <v>-4</v>
      </c>
      <c r="CK29" s="35">
        <f t="shared" si="55"/>
        <v>-0.2857142857142857</v>
      </c>
      <c r="CL29" s="14">
        <f t="shared" si="56"/>
        <v>2</v>
      </c>
      <c r="CM29" s="33">
        <f t="shared" si="57"/>
        <v>0.66666666666666663</v>
      </c>
      <c r="CN29" s="14">
        <f t="shared" si="58"/>
        <v>-32</v>
      </c>
      <c r="CO29" s="33">
        <f t="shared" si="59"/>
        <v>-0.23703703703703705</v>
      </c>
      <c r="CP29" s="14">
        <f t="shared" si="60"/>
        <v>-34</v>
      </c>
      <c r="CQ29" s="33">
        <f t="shared" si="61"/>
        <v>-0.22368421052631579</v>
      </c>
      <c r="CR29" s="14">
        <f t="shared" si="62"/>
        <v>-39</v>
      </c>
      <c r="CS29" s="33">
        <f t="shared" si="63"/>
        <v>-0.22285714285714286</v>
      </c>
      <c r="CT29" s="33">
        <f t="shared" si="64"/>
        <v>-9.2436974789911197E-4</v>
      </c>
      <c r="CU29" s="15"/>
    </row>
    <row r="30" spans="1:99" x14ac:dyDescent="0.25">
      <c r="A30" s="11" t="s">
        <v>42</v>
      </c>
      <c r="B30" s="12" t="s">
        <v>53</v>
      </c>
      <c r="C30" s="31">
        <v>48</v>
      </c>
      <c r="D30" s="17"/>
      <c r="E30" s="6">
        <v>4</v>
      </c>
      <c r="F30" s="17"/>
      <c r="G30" s="6">
        <v>467</v>
      </c>
      <c r="H30" s="17"/>
      <c r="I30" s="14">
        <f t="shared" si="65"/>
        <v>519</v>
      </c>
      <c r="J30" s="14"/>
      <c r="K30" s="6">
        <v>569</v>
      </c>
      <c r="L30" s="14"/>
      <c r="M30" s="33">
        <f t="shared" si="66"/>
        <v>0.91212653778558872</v>
      </c>
      <c r="N30" s="49"/>
      <c r="O30" s="51">
        <v>42</v>
      </c>
      <c r="P30" s="17"/>
      <c r="Q30" s="6">
        <v>1</v>
      </c>
      <c r="R30" s="17"/>
      <c r="S30" s="6">
        <v>375</v>
      </c>
      <c r="T30" s="17"/>
      <c r="U30" s="14">
        <f t="shared" si="67"/>
        <v>418</v>
      </c>
      <c r="V30" s="14"/>
      <c r="W30" s="6">
        <v>466</v>
      </c>
      <c r="X30" s="14"/>
      <c r="Y30" s="33">
        <f t="shared" si="68"/>
        <v>0.89699570815450647</v>
      </c>
      <c r="Z30" s="49"/>
      <c r="AA30" s="51">
        <v>40</v>
      </c>
      <c r="AB30" s="54"/>
      <c r="AC30" s="51">
        <v>2</v>
      </c>
      <c r="AD30" s="54"/>
      <c r="AE30" s="51">
        <v>341</v>
      </c>
      <c r="AF30" s="54"/>
      <c r="AG30" s="34">
        <f t="shared" si="69"/>
        <v>383</v>
      </c>
      <c r="AH30" s="34"/>
      <c r="AI30" s="51">
        <v>412</v>
      </c>
      <c r="AJ30" s="34"/>
      <c r="AK30" s="35">
        <f t="shared" si="70"/>
        <v>0.92961165048543692</v>
      </c>
      <c r="AL30" s="49"/>
      <c r="AM30" s="51">
        <v>34</v>
      </c>
      <c r="AN30" s="54"/>
      <c r="AO30" s="51">
        <v>1</v>
      </c>
      <c r="AP30" s="54"/>
      <c r="AQ30" s="51">
        <v>294</v>
      </c>
      <c r="AR30" s="54"/>
      <c r="AS30" s="34">
        <f t="shared" si="71"/>
        <v>329</v>
      </c>
      <c r="AT30" s="34"/>
      <c r="AU30" s="51">
        <v>368</v>
      </c>
      <c r="AV30" s="34"/>
      <c r="AW30" s="35">
        <f t="shared" si="72"/>
        <v>0.89402173913043481</v>
      </c>
      <c r="AX30" s="49"/>
      <c r="AY30" s="51">
        <v>39</v>
      </c>
      <c r="AZ30" s="54"/>
      <c r="BA30" s="51">
        <v>39</v>
      </c>
      <c r="BB30" s="54"/>
      <c r="BC30" s="51">
        <v>308</v>
      </c>
      <c r="BD30" s="54"/>
      <c r="BE30" s="34">
        <f t="shared" si="35"/>
        <v>386</v>
      </c>
      <c r="BF30" s="34"/>
      <c r="BG30" s="51">
        <v>398</v>
      </c>
      <c r="BH30" s="34"/>
      <c r="BI30" s="35">
        <f t="shared" si="36"/>
        <v>0.96984924623115576</v>
      </c>
      <c r="BJ30" s="49"/>
      <c r="BK30" s="28"/>
      <c r="BL30" s="34">
        <f t="shared" si="79"/>
        <v>37.666666666666664</v>
      </c>
      <c r="BM30" s="17"/>
      <c r="BN30" s="34">
        <f t="shared" si="80"/>
        <v>14</v>
      </c>
      <c r="BO30" s="17"/>
      <c r="BP30" s="34">
        <f t="shared" si="81"/>
        <v>314.33333333333331</v>
      </c>
      <c r="BQ30" s="17"/>
      <c r="BR30" s="34">
        <f t="shared" si="82"/>
        <v>366</v>
      </c>
      <c r="BS30" s="15"/>
      <c r="BT30" s="34">
        <f t="shared" si="83"/>
        <v>392.66666666666669</v>
      </c>
      <c r="BU30" s="15"/>
      <c r="BV30" s="35">
        <f t="shared" si="78"/>
        <v>0.93116087861567587</v>
      </c>
      <c r="BW30" s="49"/>
      <c r="BX30" s="34">
        <f t="shared" si="43"/>
        <v>5</v>
      </c>
      <c r="BY30" s="35">
        <f t="shared" si="44"/>
        <v>0.14705882352941177</v>
      </c>
      <c r="BZ30" s="14">
        <f t="shared" si="45"/>
        <v>38</v>
      </c>
      <c r="CA30" s="33">
        <f t="shared" si="46"/>
        <v>38</v>
      </c>
      <c r="CB30" s="14">
        <f t="shared" si="47"/>
        <v>14</v>
      </c>
      <c r="CC30" s="33">
        <f t="shared" si="48"/>
        <v>4.7619047619047616E-2</v>
      </c>
      <c r="CD30" s="14">
        <f t="shared" si="49"/>
        <v>57</v>
      </c>
      <c r="CE30" s="33">
        <f t="shared" si="50"/>
        <v>0.17325227963525835</v>
      </c>
      <c r="CF30" s="14">
        <f t="shared" si="51"/>
        <v>30</v>
      </c>
      <c r="CG30" s="33">
        <f t="shared" si="52"/>
        <v>8.1521739130434784E-2</v>
      </c>
      <c r="CH30" s="33">
        <f t="shared" si="53"/>
        <v>7.5827507100720948E-2</v>
      </c>
      <c r="CI30" s="49"/>
      <c r="CJ30" s="34">
        <f t="shared" si="54"/>
        <v>-1</v>
      </c>
      <c r="CK30" s="35">
        <f t="shared" si="55"/>
        <v>-2.5000000000000001E-2</v>
      </c>
      <c r="CL30" s="14">
        <f t="shared" si="56"/>
        <v>37</v>
      </c>
      <c r="CM30" s="33">
        <f t="shared" si="57"/>
        <v>18.5</v>
      </c>
      <c r="CN30" s="14">
        <f t="shared" si="58"/>
        <v>-33</v>
      </c>
      <c r="CO30" s="33">
        <f t="shared" si="59"/>
        <v>-9.6774193548387094E-2</v>
      </c>
      <c r="CP30" s="14">
        <f t="shared" si="60"/>
        <v>3</v>
      </c>
      <c r="CQ30" s="33">
        <f t="shared" si="61"/>
        <v>7.832898172323759E-3</v>
      </c>
      <c r="CR30" s="14">
        <f t="shared" si="62"/>
        <v>-14</v>
      </c>
      <c r="CS30" s="33">
        <f t="shared" si="63"/>
        <v>-3.3980582524271843E-2</v>
      </c>
      <c r="CT30" s="33">
        <f t="shared" si="64"/>
        <v>4.0237595745718835E-2</v>
      </c>
      <c r="CU30" s="15"/>
    </row>
    <row r="31" spans="1:99" x14ac:dyDescent="0.25">
      <c r="A31" s="11" t="s">
        <v>42</v>
      </c>
      <c r="B31" s="12" t="s">
        <v>54</v>
      </c>
      <c r="C31" s="31">
        <v>20</v>
      </c>
      <c r="D31" s="17"/>
      <c r="E31" s="6">
        <v>33</v>
      </c>
      <c r="F31" s="17"/>
      <c r="G31" s="6">
        <v>290</v>
      </c>
      <c r="H31" s="17"/>
      <c r="I31" s="14">
        <f t="shared" si="65"/>
        <v>343</v>
      </c>
      <c r="J31" s="14"/>
      <c r="K31" s="6">
        <v>420</v>
      </c>
      <c r="L31" s="14"/>
      <c r="M31" s="33">
        <f t="shared" si="66"/>
        <v>0.81666666666666665</v>
      </c>
      <c r="N31" s="49"/>
      <c r="O31" s="51">
        <v>21</v>
      </c>
      <c r="P31" s="17"/>
      <c r="Q31" s="6">
        <v>24</v>
      </c>
      <c r="R31" s="17"/>
      <c r="S31" s="6">
        <v>227</v>
      </c>
      <c r="T31" s="17"/>
      <c r="U31" s="14">
        <f t="shared" si="67"/>
        <v>272</v>
      </c>
      <c r="V31" s="14"/>
      <c r="W31" s="6">
        <v>334</v>
      </c>
      <c r="X31" s="14"/>
      <c r="Y31" s="33">
        <f t="shared" si="68"/>
        <v>0.81437125748502992</v>
      </c>
      <c r="Z31" s="49"/>
      <c r="AA31" s="51">
        <v>19</v>
      </c>
      <c r="AB31" s="54"/>
      <c r="AC31" s="51">
        <v>42</v>
      </c>
      <c r="AD31" s="54"/>
      <c r="AE31" s="51">
        <v>173</v>
      </c>
      <c r="AF31" s="54"/>
      <c r="AG31" s="34">
        <f t="shared" si="69"/>
        <v>234</v>
      </c>
      <c r="AH31" s="34"/>
      <c r="AI31" s="51">
        <v>314</v>
      </c>
      <c r="AJ31" s="34"/>
      <c r="AK31" s="35">
        <f t="shared" si="70"/>
        <v>0.74522292993630568</v>
      </c>
      <c r="AL31" s="49"/>
      <c r="AM31" s="51">
        <v>23</v>
      </c>
      <c r="AN31" s="54"/>
      <c r="AO31" s="51">
        <v>10</v>
      </c>
      <c r="AP31" s="54"/>
      <c r="AQ31" s="51">
        <v>117</v>
      </c>
      <c r="AR31" s="54"/>
      <c r="AS31" s="34">
        <f t="shared" si="71"/>
        <v>150</v>
      </c>
      <c r="AT31" s="34"/>
      <c r="AU31" s="51">
        <v>215</v>
      </c>
      <c r="AV31" s="34"/>
      <c r="AW31" s="35">
        <f t="shared" si="72"/>
        <v>0.69767441860465118</v>
      </c>
      <c r="AX31" s="49"/>
      <c r="AY31" s="51">
        <v>17</v>
      </c>
      <c r="AZ31" s="54"/>
      <c r="BA31" s="51">
        <v>0</v>
      </c>
      <c r="BB31" s="54"/>
      <c r="BC31" s="51">
        <v>163</v>
      </c>
      <c r="BD31" s="54"/>
      <c r="BE31" s="34">
        <f t="shared" si="35"/>
        <v>180</v>
      </c>
      <c r="BF31" s="34"/>
      <c r="BG31" s="51">
        <v>281</v>
      </c>
      <c r="BH31" s="34"/>
      <c r="BI31" s="35">
        <f t="shared" si="36"/>
        <v>0.64056939501779364</v>
      </c>
      <c r="BJ31" s="49"/>
      <c r="BK31" s="28"/>
      <c r="BL31" s="34">
        <f t="shared" si="79"/>
        <v>19.666666666666668</v>
      </c>
      <c r="BM31" s="17"/>
      <c r="BN31" s="34">
        <f t="shared" si="80"/>
        <v>17.333333333333332</v>
      </c>
      <c r="BO31" s="17"/>
      <c r="BP31" s="34">
        <f t="shared" si="81"/>
        <v>151</v>
      </c>
      <c r="BQ31" s="17"/>
      <c r="BR31" s="34">
        <f t="shared" si="82"/>
        <v>188</v>
      </c>
      <c r="BS31" s="15"/>
      <c r="BT31" s="34">
        <f t="shared" si="83"/>
        <v>270</v>
      </c>
      <c r="BU31" s="15"/>
      <c r="BV31" s="35">
        <f t="shared" si="78"/>
        <v>0.6944889145195835</v>
      </c>
      <c r="BW31" s="49"/>
      <c r="BX31" s="34">
        <f t="shared" si="43"/>
        <v>-6</v>
      </c>
      <c r="BY31" s="35">
        <f t="shared" si="44"/>
        <v>-0.2608695652173913</v>
      </c>
      <c r="BZ31" s="14">
        <f t="shared" si="45"/>
        <v>-10</v>
      </c>
      <c r="CA31" s="33">
        <f t="shared" si="46"/>
        <v>-1</v>
      </c>
      <c r="CB31" s="14">
        <f t="shared" si="47"/>
        <v>46</v>
      </c>
      <c r="CC31" s="33">
        <f t="shared" si="48"/>
        <v>0.39316239316239315</v>
      </c>
      <c r="CD31" s="14">
        <f t="shared" si="49"/>
        <v>30</v>
      </c>
      <c r="CE31" s="33">
        <f t="shared" si="50"/>
        <v>0.2</v>
      </c>
      <c r="CF31" s="14">
        <f t="shared" si="51"/>
        <v>66</v>
      </c>
      <c r="CG31" s="33">
        <f t="shared" si="52"/>
        <v>0.30697674418604654</v>
      </c>
      <c r="CH31" s="33">
        <f t="shared" si="53"/>
        <v>-5.710502358685754E-2</v>
      </c>
      <c r="CI31" s="49"/>
      <c r="CJ31" s="34">
        <f t="shared" si="54"/>
        <v>-2</v>
      </c>
      <c r="CK31" s="35">
        <f t="shared" si="55"/>
        <v>-0.10526315789473684</v>
      </c>
      <c r="CL31" s="14">
        <f t="shared" si="56"/>
        <v>-42</v>
      </c>
      <c r="CM31" s="33">
        <f t="shared" si="57"/>
        <v>-1</v>
      </c>
      <c r="CN31" s="14">
        <f t="shared" si="58"/>
        <v>-10</v>
      </c>
      <c r="CO31" s="33">
        <f t="shared" si="59"/>
        <v>-5.7803468208092484E-2</v>
      </c>
      <c r="CP31" s="14">
        <f t="shared" si="60"/>
        <v>-54</v>
      </c>
      <c r="CQ31" s="33">
        <f t="shared" si="61"/>
        <v>-0.23076923076923078</v>
      </c>
      <c r="CR31" s="14">
        <f t="shared" si="62"/>
        <v>-33</v>
      </c>
      <c r="CS31" s="33">
        <f t="shared" si="63"/>
        <v>-0.10509554140127389</v>
      </c>
      <c r="CT31" s="33">
        <f t="shared" si="64"/>
        <v>-0.10465353491851204</v>
      </c>
      <c r="CU31" s="15"/>
    </row>
    <row r="32" spans="1:99" x14ac:dyDescent="0.25">
      <c r="A32" s="11">
        <v>513</v>
      </c>
      <c r="B32" s="12" t="s">
        <v>13</v>
      </c>
      <c r="C32" s="31">
        <v>73</v>
      </c>
      <c r="D32" s="17"/>
      <c r="E32" s="6">
        <v>59</v>
      </c>
      <c r="F32" s="17"/>
      <c r="G32" s="6">
        <v>612</v>
      </c>
      <c r="H32" s="17"/>
      <c r="I32" s="14">
        <f t="shared" si="65"/>
        <v>744</v>
      </c>
      <c r="J32" s="14"/>
      <c r="K32" s="6">
        <v>937</v>
      </c>
      <c r="L32" s="14"/>
      <c r="M32" s="33">
        <f t="shared" si="66"/>
        <v>0.7940234791889007</v>
      </c>
      <c r="N32" s="49"/>
      <c r="O32" s="51">
        <v>49</v>
      </c>
      <c r="P32" s="17"/>
      <c r="Q32" s="6">
        <v>56</v>
      </c>
      <c r="R32" s="17"/>
      <c r="S32" s="6">
        <v>485</v>
      </c>
      <c r="T32" s="17"/>
      <c r="U32" s="14">
        <f t="shared" si="67"/>
        <v>590</v>
      </c>
      <c r="V32" s="14"/>
      <c r="W32" s="6">
        <v>785</v>
      </c>
      <c r="X32" s="14"/>
      <c r="Y32" s="33">
        <f t="shared" si="68"/>
        <v>0.75159235668789814</v>
      </c>
      <c r="Z32" s="49"/>
      <c r="AA32" s="51">
        <v>39</v>
      </c>
      <c r="AB32" s="54"/>
      <c r="AC32" s="51">
        <v>58</v>
      </c>
      <c r="AD32" s="54"/>
      <c r="AE32" s="51">
        <v>442</v>
      </c>
      <c r="AF32" s="54"/>
      <c r="AG32" s="34">
        <f t="shared" si="69"/>
        <v>539</v>
      </c>
      <c r="AH32" s="34"/>
      <c r="AI32" s="51">
        <v>696</v>
      </c>
      <c r="AJ32" s="34"/>
      <c r="AK32" s="35">
        <f t="shared" si="70"/>
        <v>0.77442528735632188</v>
      </c>
      <c r="AL32" s="49"/>
      <c r="AM32" s="51">
        <v>25</v>
      </c>
      <c r="AN32" s="54"/>
      <c r="AO32" s="51">
        <v>38</v>
      </c>
      <c r="AP32" s="54"/>
      <c r="AQ32" s="51">
        <v>388</v>
      </c>
      <c r="AR32" s="54"/>
      <c r="AS32" s="34">
        <f t="shared" si="71"/>
        <v>451</v>
      </c>
      <c r="AT32" s="34"/>
      <c r="AU32" s="51">
        <v>587</v>
      </c>
      <c r="AV32" s="34"/>
      <c r="AW32" s="35">
        <f t="shared" si="72"/>
        <v>0.76831345826235098</v>
      </c>
      <c r="AX32" s="49"/>
      <c r="AY32" s="51">
        <v>20</v>
      </c>
      <c r="AZ32" s="54"/>
      <c r="BA32" s="51">
        <v>39</v>
      </c>
      <c r="BB32" s="54"/>
      <c r="BC32" s="51">
        <v>356</v>
      </c>
      <c r="BD32" s="54"/>
      <c r="BE32" s="34">
        <f t="shared" si="35"/>
        <v>415</v>
      </c>
      <c r="BF32" s="34"/>
      <c r="BG32" s="51">
        <v>527</v>
      </c>
      <c r="BH32" s="34"/>
      <c r="BI32" s="35">
        <f t="shared" si="36"/>
        <v>0.78747628083491461</v>
      </c>
      <c r="BJ32" s="49"/>
      <c r="BK32" s="28"/>
      <c r="BL32" s="34">
        <f t="shared" si="79"/>
        <v>28</v>
      </c>
      <c r="BM32" s="17"/>
      <c r="BN32" s="34">
        <f t="shared" si="80"/>
        <v>45</v>
      </c>
      <c r="BO32" s="17"/>
      <c r="BP32" s="34">
        <f t="shared" si="81"/>
        <v>395.33333333333331</v>
      </c>
      <c r="BQ32" s="17"/>
      <c r="BR32" s="34">
        <f t="shared" si="82"/>
        <v>468.33333333333331</v>
      </c>
      <c r="BS32" s="15"/>
      <c r="BT32" s="34">
        <f t="shared" si="83"/>
        <v>603.33333333333337</v>
      </c>
      <c r="BU32" s="15"/>
      <c r="BV32" s="35">
        <f t="shared" si="78"/>
        <v>0.77673834215119586</v>
      </c>
      <c r="BW32" s="49"/>
      <c r="BX32" s="34">
        <f t="shared" si="43"/>
        <v>-5</v>
      </c>
      <c r="BY32" s="35">
        <f t="shared" si="44"/>
        <v>-0.2</v>
      </c>
      <c r="BZ32" s="14">
        <f t="shared" si="45"/>
        <v>1</v>
      </c>
      <c r="CA32" s="33">
        <f t="shared" si="46"/>
        <v>2.6315789473684209E-2</v>
      </c>
      <c r="CB32" s="14">
        <f t="shared" si="47"/>
        <v>-32</v>
      </c>
      <c r="CC32" s="33">
        <f t="shared" si="48"/>
        <v>-8.247422680412371E-2</v>
      </c>
      <c r="CD32" s="14">
        <f t="shared" si="49"/>
        <v>-36</v>
      </c>
      <c r="CE32" s="33">
        <f t="shared" si="50"/>
        <v>-7.9822616407982258E-2</v>
      </c>
      <c r="CF32" s="14">
        <f t="shared" si="51"/>
        <v>-60</v>
      </c>
      <c r="CG32" s="33">
        <f t="shared" si="52"/>
        <v>-0.10221465076660988</v>
      </c>
      <c r="CH32" s="33">
        <f t="shared" si="53"/>
        <v>1.9162822572563631E-2</v>
      </c>
      <c r="CI32" s="49"/>
      <c r="CJ32" s="34">
        <f t="shared" si="54"/>
        <v>-19</v>
      </c>
      <c r="CK32" s="35">
        <f t="shared" si="55"/>
        <v>-0.48717948717948717</v>
      </c>
      <c r="CL32" s="14">
        <f t="shared" si="56"/>
        <v>-19</v>
      </c>
      <c r="CM32" s="33">
        <f t="shared" si="57"/>
        <v>-0.32758620689655171</v>
      </c>
      <c r="CN32" s="14">
        <f t="shared" si="58"/>
        <v>-86</v>
      </c>
      <c r="CO32" s="33">
        <f t="shared" si="59"/>
        <v>-0.19457013574660634</v>
      </c>
      <c r="CP32" s="14">
        <f t="shared" si="60"/>
        <v>-124</v>
      </c>
      <c r="CQ32" s="33">
        <f t="shared" si="61"/>
        <v>-0.23005565862708721</v>
      </c>
      <c r="CR32" s="14">
        <f t="shared" si="62"/>
        <v>-169</v>
      </c>
      <c r="CS32" s="33">
        <f t="shared" si="63"/>
        <v>-0.24281609195402298</v>
      </c>
      <c r="CT32" s="33">
        <f t="shared" si="64"/>
        <v>1.3050993478592732E-2</v>
      </c>
      <c r="CU32" s="15"/>
    </row>
    <row r="33" spans="1:99" x14ac:dyDescent="0.25">
      <c r="A33" s="11">
        <v>525</v>
      </c>
      <c r="B33" s="12" t="s">
        <v>25</v>
      </c>
      <c r="C33" s="31">
        <v>276</v>
      </c>
      <c r="D33" s="17"/>
      <c r="E33" s="6">
        <v>216</v>
      </c>
      <c r="F33" s="17"/>
      <c r="G33" s="6">
        <v>1076</v>
      </c>
      <c r="H33" s="17"/>
      <c r="I33" s="14">
        <f t="shared" si="65"/>
        <v>1568</v>
      </c>
      <c r="J33" s="14"/>
      <c r="K33" s="6">
        <v>2211</v>
      </c>
      <c r="L33" s="14"/>
      <c r="M33" s="33">
        <f t="shared" si="66"/>
        <v>0.7091813658977838</v>
      </c>
      <c r="N33" s="49"/>
      <c r="O33" s="51">
        <v>203</v>
      </c>
      <c r="P33" s="17"/>
      <c r="Q33" s="6">
        <v>198</v>
      </c>
      <c r="R33" s="17"/>
      <c r="S33" s="6">
        <v>1103</v>
      </c>
      <c r="T33" s="17"/>
      <c r="U33" s="14">
        <f t="shared" si="67"/>
        <v>1504</v>
      </c>
      <c r="V33" s="14"/>
      <c r="W33" s="6">
        <v>2127</v>
      </c>
      <c r="X33" s="14"/>
      <c r="Y33" s="33">
        <f t="shared" si="68"/>
        <v>0.7070992007522332</v>
      </c>
      <c r="Z33" s="49"/>
      <c r="AA33" s="51">
        <v>162</v>
      </c>
      <c r="AB33" s="54"/>
      <c r="AC33" s="51">
        <v>161</v>
      </c>
      <c r="AD33" s="54"/>
      <c r="AE33" s="51">
        <v>957</v>
      </c>
      <c r="AF33" s="54"/>
      <c r="AG33" s="34">
        <f t="shared" si="69"/>
        <v>1280</v>
      </c>
      <c r="AH33" s="34"/>
      <c r="AI33" s="51">
        <v>1816</v>
      </c>
      <c r="AJ33" s="34"/>
      <c r="AK33" s="35">
        <f t="shared" si="70"/>
        <v>0.70484581497797361</v>
      </c>
      <c r="AL33" s="49"/>
      <c r="AM33" s="51">
        <v>96</v>
      </c>
      <c r="AN33" s="54"/>
      <c r="AO33" s="51">
        <v>87</v>
      </c>
      <c r="AP33" s="54"/>
      <c r="AQ33" s="51">
        <v>1011</v>
      </c>
      <c r="AR33" s="54"/>
      <c r="AS33" s="34">
        <f t="shared" si="71"/>
        <v>1194</v>
      </c>
      <c r="AT33" s="34"/>
      <c r="AU33" s="51">
        <v>1533</v>
      </c>
      <c r="AV33" s="34"/>
      <c r="AW33" s="35">
        <f t="shared" si="72"/>
        <v>0.77886497064579252</v>
      </c>
      <c r="AX33" s="49"/>
      <c r="AY33" s="51">
        <v>86</v>
      </c>
      <c r="AZ33" s="54"/>
      <c r="BA33" s="51">
        <v>90</v>
      </c>
      <c r="BB33" s="54"/>
      <c r="BC33" s="51">
        <v>944</v>
      </c>
      <c r="BD33" s="54"/>
      <c r="BE33" s="34">
        <f t="shared" si="35"/>
        <v>1120</v>
      </c>
      <c r="BF33" s="34"/>
      <c r="BG33" s="51">
        <v>1394</v>
      </c>
      <c r="BH33" s="34"/>
      <c r="BI33" s="35">
        <f t="shared" si="36"/>
        <v>0.80344332855093259</v>
      </c>
      <c r="BJ33" s="49"/>
      <c r="BK33" s="28"/>
      <c r="BL33" s="34">
        <f t="shared" ref="BL33:BL42" si="84">AVERAGE(AY33,AM33,AA33)</f>
        <v>114.66666666666667</v>
      </c>
      <c r="BM33" s="17"/>
      <c r="BN33" s="34">
        <f t="shared" ref="BN33:BN42" si="85">AVERAGE(BA33,AO33,AC33)</f>
        <v>112.66666666666667</v>
      </c>
      <c r="BO33" s="17"/>
      <c r="BP33" s="34">
        <f t="shared" ref="BP33:BP42" si="86">AVERAGE(BC33,AQ33,AE33)</f>
        <v>970.66666666666663</v>
      </c>
      <c r="BQ33" s="17"/>
      <c r="BR33" s="34">
        <f t="shared" ref="BR33:BR42" si="87">AVERAGE(BE33,AS33,AG33)</f>
        <v>1198</v>
      </c>
      <c r="BS33" s="15"/>
      <c r="BT33" s="34">
        <f t="shared" ref="BT33:BT42" si="88">AVERAGE(BG33,AU33,AI33)</f>
        <v>1581</v>
      </c>
      <c r="BU33" s="15"/>
      <c r="BV33" s="35">
        <f t="shared" ref="BV33" si="89">AVERAGE(BI33,AK33,AW33)</f>
        <v>0.76238470472489961</v>
      </c>
      <c r="BW33" s="49"/>
      <c r="BX33" s="34">
        <f t="shared" ref="BX33:BX41" si="90">AY33-AM33</f>
        <v>-10</v>
      </c>
      <c r="BY33" s="35">
        <f t="shared" ref="BY33:BY41" si="91">IF(AM33=0,"--",BX33/AM33)</f>
        <v>-0.10416666666666667</v>
      </c>
      <c r="BZ33" s="14">
        <f t="shared" ref="BZ33:BZ41" si="92">BA33-AO33</f>
        <v>3</v>
      </c>
      <c r="CA33" s="33">
        <f t="shared" ref="CA33:CA41" si="93">IF(AO33=0,"--",BZ33/AO33)</f>
        <v>3.4482758620689655E-2</v>
      </c>
      <c r="CB33" s="14">
        <f t="shared" ref="CB33:CB41" si="94">BC33-AQ33</f>
        <v>-67</v>
      </c>
      <c r="CC33" s="33">
        <f t="shared" ref="CC33:CC41" si="95">IF(AQ33=0,"--",CB33/AQ33)</f>
        <v>-6.6271018793273989E-2</v>
      </c>
      <c r="CD33" s="14">
        <f t="shared" ref="CD33:CD41" si="96">BE33-AS33</f>
        <v>-74</v>
      </c>
      <c r="CE33" s="33">
        <f t="shared" ref="CE33:CE41" si="97">IF(AS33=0,"--",CD33/AS33)</f>
        <v>-6.1976549413735343E-2</v>
      </c>
      <c r="CF33" s="14">
        <f t="shared" ref="CF33:CF41" si="98">BG33-AU33</f>
        <v>-139</v>
      </c>
      <c r="CG33" s="33">
        <f t="shared" ref="CG33:CG41" si="99">IF(AU33=0,"--",CF33/AU33)</f>
        <v>-9.0671885192433133E-2</v>
      </c>
      <c r="CH33" s="33">
        <f t="shared" ref="CH33:CH41" si="100">BI33-AW33</f>
        <v>2.4578357905140069E-2</v>
      </c>
      <c r="CI33" s="49"/>
      <c r="CJ33" s="34">
        <f t="shared" si="54"/>
        <v>-76</v>
      </c>
      <c r="CK33" s="35">
        <f t="shared" si="55"/>
        <v>-0.46913580246913578</v>
      </c>
      <c r="CL33" s="14">
        <f t="shared" si="56"/>
        <v>-71</v>
      </c>
      <c r="CM33" s="33">
        <f t="shared" si="57"/>
        <v>-0.44099378881987578</v>
      </c>
      <c r="CN33" s="14">
        <f t="shared" si="58"/>
        <v>-13</v>
      </c>
      <c r="CO33" s="33">
        <f t="shared" si="59"/>
        <v>-1.3584117032392894E-2</v>
      </c>
      <c r="CP33" s="14">
        <f t="shared" si="60"/>
        <v>-160</v>
      </c>
      <c r="CQ33" s="33">
        <f t="shared" si="61"/>
        <v>-0.125</v>
      </c>
      <c r="CR33" s="14">
        <f t="shared" si="62"/>
        <v>-422</v>
      </c>
      <c r="CS33" s="33">
        <f t="shared" si="63"/>
        <v>-0.23237885462555066</v>
      </c>
      <c r="CT33" s="33">
        <f t="shared" si="64"/>
        <v>9.8597513572958984E-2</v>
      </c>
      <c r="CU33" s="15"/>
    </row>
    <row r="34" spans="1:99" x14ac:dyDescent="0.25">
      <c r="A34" s="11">
        <v>520</v>
      </c>
      <c r="B34" s="12" t="s">
        <v>20</v>
      </c>
      <c r="C34" s="31">
        <v>101</v>
      </c>
      <c r="D34" s="17"/>
      <c r="E34" s="6">
        <v>102</v>
      </c>
      <c r="F34" s="17"/>
      <c r="G34" s="6">
        <v>503</v>
      </c>
      <c r="H34" s="17"/>
      <c r="I34" s="14">
        <f t="shared" si="65"/>
        <v>706</v>
      </c>
      <c r="J34" s="14"/>
      <c r="K34" s="6">
        <v>1019</v>
      </c>
      <c r="L34" s="14"/>
      <c r="M34" s="33">
        <f t="shared" si="66"/>
        <v>0.6928361138370952</v>
      </c>
      <c r="N34" s="49"/>
      <c r="O34" s="51">
        <v>58</v>
      </c>
      <c r="P34" s="17"/>
      <c r="Q34" s="6">
        <v>26</v>
      </c>
      <c r="R34" s="17"/>
      <c r="S34" s="6">
        <v>390</v>
      </c>
      <c r="T34" s="17"/>
      <c r="U34" s="14">
        <f t="shared" si="67"/>
        <v>474</v>
      </c>
      <c r="V34" s="14"/>
      <c r="W34" s="6">
        <v>671</v>
      </c>
      <c r="X34" s="14"/>
      <c r="Y34" s="33">
        <f t="shared" si="68"/>
        <v>0.70640834575260802</v>
      </c>
      <c r="Z34" s="49"/>
      <c r="AA34" s="51">
        <v>36</v>
      </c>
      <c r="AB34" s="54"/>
      <c r="AC34" s="51">
        <v>31</v>
      </c>
      <c r="AD34" s="54"/>
      <c r="AE34" s="51">
        <v>386</v>
      </c>
      <c r="AF34" s="54"/>
      <c r="AG34" s="34">
        <f t="shared" si="69"/>
        <v>453</v>
      </c>
      <c r="AH34" s="34"/>
      <c r="AI34" s="51">
        <v>614</v>
      </c>
      <c r="AJ34" s="34"/>
      <c r="AK34" s="35">
        <f t="shared" si="70"/>
        <v>0.73778501628664495</v>
      </c>
      <c r="AL34" s="49"/>
      <c r="AM34" s="51">
        <v>17</v>
      </c>
      <c r="AN34" s="54"/>
      <c r="AO34" s="51">
        <v>13</v>
      </c>
      <c r="AP34" s="54"/>
      <c r="AQ34" s="51">
        <v>240</v>
      </c>
      <c r="AR34" s="54"/>
      <c r="AS34" s="34">
        <f t="shared" si="71"/>
        <v>270</v>
      </c>
      <c r="AT34" s="34"/>
      <c r="AU34" s="51">
        <v>376</v>
      </c>
      <c r="AV34" s="34"/>
      <c r="AW34" s="35">
        <f t="shared" si="72"/>
        <v>0.71808510638297873</v>
      </c>
      <c r="AX34" s="49"/>
      <c r="AY34" s="51">
        <v>24</v>
      </c>
      <c r="AZ34" s="54"/>
      <c r="BA34" s="51">
        <v>11</v>
      </c>
      <c r="BB34" s="54"/>
      <c r="BC34" s="51">
        <v>256</v>
      </c>
      <c r="BD34" s="54"/>
      <c r="BE34" s="34">
        <f t="shared" si="35"/>
        <v>291</v>
      </c>
      <c r="BF34" s="34"/>
      <c r="BG34" s="51">
        <v>367</v>
      </c>
      <c r="BH34" s="34"/>
      <c r="BI34" s="35">
        <f t="shared" si="36"/>
        <v>0.79291553133514991</v>
      </c>
      <c r="BJ34" s="49"/>
      <c r="BK34" s="28"/>
      <c r="BL34" s="34">
        <f t="shared" si="84"/>
        <v>25.666666666666668</v>
      </c>
      <c r="BM34" s="17"/>
      <c r="BN34" s="34">
        <f t="shared" si="85"/>
        <v>18.333333333333332</v>
      </c>
      <c r="BO34" s="17"/>
      <c r="BP34" s="34">
        <f t="shared" si="86"/>
        <v>294</v>
      </c>
      <c r="BQ34" s="17"/>
      <c r="BR34" s="34">
        <f t="shared" si="87"/>
        <v>338</v>
      </c>
      <c r="BS34" s="15"/>
      <c r="BT34" s="34">
        <f t="shared" si="88"/>
        <v>452.33333333333331</v>
      </c>
      <c r="BU34" s="15"/>
      <c r="BV34" s="35">
        <f t="shared" ref="BV34:BV42" si="101">AVERAGE(BI34,AK34,AW34)</f>
        <v>0.74959521800159123</v>
      </c>
      <c r="BW34" s="49"/>
      <c r="BX34" s="34">
        <f t="shared" si="90"/>
        <v>7</v>
      </c>
      <c r="BY34" s="35">
        <f t="shared" si="91"/>
        <v>0.41176470588235292</v>
      </c>
      <c r="BZ34" s="14">
        <f t="shared" si="92"/>
        <v>-2</v>
      </c>
      <c r="CA34" s="33">
        <f t="shared" si="93"/>
        <v>-0.15384615384615385</v>
      </c>
      <c r="CB34" s="14">
        <f t="shared" si="94"/>
        <v>16</v>
      </c>
      <c r="CC34" s="33">
        <f t="shared" si="95"/>
        <v>6.6666666666666666E-2</v>
      </c>
      <c r="CD34" s="14">
        <f t="shared" si="96"/>
        <v>21</v>
      </c>
      <c r="CE34" s="33">
        <f t="shared" si="97"/>
        <v>7.7777777777777779E-2</v>
      </c>
      <c r="CF34" s="14">
        <f t="shared" si="98"/>
        <v>-9</v>
      </c>
      <c r="CG34" s="33">
        <f t="shared" si="99"/>
        <v>-2.3936170212765957E-2</v>
      </c>
      <c r="CH34" s="33">
        <f t="shared" si="100"/>
        <v>7.4830424952171182E-2</v>
      </c>
      <c r="CI34" s="49"/>
      <c r="CJ34" s="34">
        <f t="shared" si="54"/>
        <v>-12</v>
      </c>
      <c r="CK34" s="35">
        <f t="shared" si="55"/>
        <v>-0.33333333333333331</v>
      </c>
      <c r="CL34" s="14">
        <f t="shared" si="56"/>
        <v>-20</v>
      </c>
      <c r="CM34" s="33">
        <f t="shared" si="57"/>
        <v>-0.64516129032258063</v>
      </c>
      <c r="CN34" s="14">
        <f t="shared" si="58"/>
        <v>-130</v>
      </c>
      <c r="CO34" s="33">
        <f t="shared" si="59"/>
        <v>-0.33678756476683935</v>
      </c>
      <c r="CP34" s="14">
        <f t="shared" si="60"/>
        <v>-162</v>
      </c>
      <c r="CQ34" s="33">
        <f t="shared" si="61"/>
        <v>-0.35761589403973509</v>
      </c>
      <c r="CR34" s="14">
        <f t="shared" si="62"/>
        <v>-247</v>
      </c>
      <c r="CS34" s="33">
        <f t="shared" si="63"/>
        <v>-0.40228013029315962</v>
      </c>
      <c r="CT34" s="33">
        <f t="shared" si="64"/>
        <v>5.5130515048504969E-2</v>
      </c>
      <c r="CU34" s="15"/>
    </row>
    <row r="35" spans="1:99" x14ac:dyDescent="0.25">
      <c r="A35" s="11">
        <v>501</v>
      </c>
      <c r="B35" s="12" t="s">
        <v>2</v>
      </c>
      <c r="C35" s="31">
        <v>49</v>
      </c>
      <c r="D35" s="17"/>
      <c r="E35" s="6">
        <v>31</v>
      </c>
      <c r="F35" s="17"/>
      <c r="G35" s="6">
        <v>537</v>
      </c>
      <c r="H35" s="17"/>
      <c r="I35" s="14">
        <f t="shared" si="65"/>
        <v>617</v>
      </c>
      <c r="J35" s="14"/>
      <c r="K35" s="6">
        <v>801</v>
      </c>
      <c r="L35" s="14"/>
      <c r="M35" s="33">
        <f t="shared" si="66"/>
        <v>0.77028714107365792</v>
      </c>
      <c r="N35" s="49"/>
      <c r="O35" s="51">
        <v>44</v>
      </c>
      <c r="P35" s="17"/>
      <c r="Q35" s="6">
        <v>29</v>
      </c>
      <c r="R35" s="17"/>
      <c r="S35" s="6">
        <v>502</v>
      </c>
      <c r="T35" s="17"/>
      <c r="U35" s="14">
        <f t="shared" si="67"/>
        <v>575</v>
      </c>
      <c r="V35" s="14"/>
      <c r="W35" s="6">
        <v>772</v>
      </c>
      <c r="X35" s="14"/>
      <c r="Y35" s="33">
        <f t="shared" si="68"/>
        <v>0.74481865284974091</v>
      </c>
      <c r="Z35" s="49"/>
      <c r="AA35" s="51">
        <v>36</v>
      </c>
      <c r="AB35" s="54"/>
      <c r="AC35" s="51">
        <v>24</v>
      </c>
      <c r="AD35" s="54"/>
      <c r="AE35" s="51">
        <v>569</v>
      </c>
      <c r="AF35" s="54"/>
      <c r="AG35" s="34">
        <f t="shared" si="69"/>
        <v>629</v>
      </c>
      <c r="AH35" s="34"/>
      <c r="AI35" s="51">
        <v>793</v>
      </c>
      <c r="AJ35" s="34"/>
      <c r="AK35" s="35">
        <f t="shared" si="70"/>
        <v>0.79319041614123587</v>
      </c>
      <c r="AL35" s="49"/>
      <c r="AM35" s="51">
        <v>39</v>
      </c>
      <c r="AN35" s="54"/>
      <c r="AO35" s="51">
        <v>16</v>
      </c>
      <c r="AP35" s="54"/>
      <c r="AQ35" s="51">
        <v>511</v>
      </c>
      <c r="AR35" s="54"/>
      <c r="AS35" s="34">
        <f t="shared" si="71"/>
        <v>566</v>
      </c>
      <c r="AT35" s="34"/>
      <c r="AU35" s="51">
        <v>709</v>
      </c>
      <c r="AV35" s="34"/>
      <c r="AW35" s="35">
        <f t="shared" si="72"/>
        <v>0.79830747531734836</v>
      </c>
      <c r="AX35" s="49"/>
      <c r="AY35" s="51">
        <v>32</v>
      </c>
      <c r="AZ35" s="54"/>
      <c r="BA35" s="51">
        <v>6</v>
      </c>
      <c r="BB35" s="54"/>
      <c r="BC35" s="51">
        <v>381</v>
      </c>
      <c r="BD35" s="54"/>
      <c r="BE35" s="34">
        <f t="shared" si="35"/>
        <v>419</v>
      </c>
      <c r="BF35" s="34"/>
      <c r="BG35" s="51">
        <v>497</v>
      </c>
      <c r="BH35" s="34"/>
      <c r="BI35" s="35">
        <f t="shared" si="36"/>
        <v>0.84305835010060359</v>
      </c>
      <c r="BJ35" s="49"/>
      <c r="BK35" s="28"/>
      <c r="BL35" s="34">
        <f t="shared" si="84"/>
        <v>35.666666666666664</v>
      </c>
      <c r="BM35" s="17"/>
      <c r="BN35" s="34">
        <f t="shared" si="85"/>
        <v>15.333333333333334</v>
      </c>
      <c r="BO35" s="17"/>
      <c r="BP35" s="34">
        <f t="shared" si="86"/>
        <v>487</v>
      </c>
      <c r="BQ35" s="17"/>
      <c r="BR35" s="34">
        <f t="shared" si="87"/>
        <v>538</v>
      </c>
      <c r="BS35" s="15"/>
      <c r="BT35" s="34">
        <f t="shared" si="88"/>
        <v>666.33333333333337</v>
      </c>
      <c r="BU35" s="15"/>
      <c r="BV35" s="35">
        <f t="shared" si="101"/>
        <v>0.81151874718639594</v>
      </c>
      <c r="BW35" s="49"/>
      <c r="BX35" s="34">
        <f t="shared" si="90"/>
        <v>-7</v>
      </c>
      <c r="BY35" s="35">
        <f t="shared" si="91"/>
        <v>-0.17948717948717949</v>
      </c>
      <c r="BZ35" s="14">
        <f t="shared" si="92"/>
        <v>-10</v>
      </c>
      <c r="CA35" s="33">
        <f t="shared" si="93"/>
        <v>-0.625</v>
      </c>
      <c r="CB35" s="14">
        <f t="shared" si="94"/>
        <v>-130</v>
      </c>
      <c r="CC35" s="33">
        <f t="shared" si="95"/>
        <v>-0.25440313111545987</v>
      </c>
      <c r="CD35" s="14">
        <f t="shared" si="96"/>
        <v>-147</v>
      </c>
      <c r="CE35" s="33">
        <f t="shared" si="97"/>
        <v>-0.25971731448763252</v>
      </c>
      <c r="CF35" s="14">
        <f t="shared" si="98"/>
        <v>-212</v>
      </c>
      <c r="CG35" s="33">
        <f t="shared" si="99"/>
        <v>-0.29901269393511987</v>
      </c>
      <c r="CH35" s="33">
        <f t="shared" si="100"/>
        <v>4.4750874783255234E-2</v>
      </c>
      <c r="CI35" s="49"/>
      <c r="CJ35" s="34">
        <f t="shared" ref="CJ35:CJ41" si="102">AY35-AA35</f>
        <v>-4</v>
      </c>
      <c r="CK35" s="35">
        <f t="shared" ref="CK35:CK41" si="103">IF(AA35=0,"--",CJ35/AA35)</f>
        <v>-0.1111111111111111</v>
      </c>
      <c r="CL35" s="14">
        <f t="shared" ref="CL35:CL41" si="104">BA35-AC35</f>
        <v>-18</v>
      </c>
      <c r="CM35" s="33">
        <f t="shared" ref="CM35:CM41" si="105">IF(AC35=0,"--",CL35/AC35)</f>
        <v>-0.75</v>
      </c>
      <c r="CN35" s="14">
        <f t="shared" ref="CN35:CN41" si="106">BC35-AE35</f>
        <v>-188</v>
      </c>
      <c r="CO35" s="33">
        <f t="shared" ref="CO35:CO41" si="107">IF(AE35=0,"--",CN35/AE35)</f>
        <v>-0.33040421792618629</v>
      </c>
      <c r="CP35" s="14">
        <f t="shared" ref="CP35:CP41" si="108">BE35-AG35</f>
        <v>-210</v>
      </c>
      <c r="CQ35" s="33">
        <f t="shared" ref="CQ35:CQ41" si="109">IF(AG35=0,"--",CP35/AG35)</f>
        <v>-0.33386327503974561</v>
      </c>
      <c r="CR35" s="14">
        <f t="shared" ref="CR35:CR41" si="110">BG35-AI35</f>
        <v>-296</v>
      </c>
      <c r="CS35" s="33">
        <f t="shared" ref="CS35:CS41" si="111">IF(AI35=0,"--",CR35/AI35)</f>
        <v>-0.37326607818411095</v>
      </c>
      <c r="CT35" s="33">
        <f t="shared" ref="CT35:CT41" si="112">BI35-AK35</f>
        <v>4.9867933959367727E-2</v>
      </c>
      <c r="CU35" s="15"/>
    </row>
    <row r="36" spans="1:99" x14ac:dyDescent="0.25">
      <c r="A36" s="11">
        <v>523</v>
      </c>
      <c r="B36" s="12" t="s">
        <v>23</v>
      </c>
      <c r="C36" s="31">
        <v>27</v>
      </c>
      <c r="D36" s="17"/>
      <c r="E36" s="6">
        <v>23</v>
      </c>
      <c r="F36" s="17"/>
      <c r="G36" s="6">
        <v>364</v>
      </c>
      <c r="H36" s="17"/>
      <c r="I36" s="14">
        <f t="shared" si="65"/>
        <v>414</v>
      </c>
      <c r="J36" s="14"/>
      <c r="K36" s="6">
        <v>526</v>
      </c>
      <c r="L36" s="14"/>
      <c r="M36" s="33">
        <f t="shared" si="66"/>
        <v>0.78707224334600756</v>
      </c>
      <c r="N36" s="49"/>
      <c r="O36" s="51">
        <v>26</v>
      </c>
      <c r="P36" s="17"/>
      <c r="Q36" s="6">
        <v>26</v>
      </c>
      <c r="R36" s="17"/>
      <c r="S36" s="6">
        <v>291</v>
      </c>
      <c r="T36" s="17"/>
      <c r="U36" s="14">
        <f t="shared" si="67"/>
        <v>343</v>
      </c>
      <c r="V36" s="14"/>
      <c r="W36" s="6">
        <v>475</v>
      </c>
      <c r="X36" s="14"/>
      <c r="Y36" s="33">
        <f t="shared" si="68"/>
        <v>0.72210526315789469</v>
      </c>
      <c r="Z36" s="49"/>
      <c r="AA36" s="51">
        <v>33</v>
      </c>
      <c r="AB36" s="54"/>
      <c r="AC36" s="51">
        <v>19</v>
      </c>
      <c r="AD36" s="54"/>
      <c r="AE36" s="51">
        <v>348</v>
      </c>
      <c r="AF36" s="54"/>
      <c r="AG36" s="34">
        <f t="shared" si="69"/>
        <v>400</v>
      </c>
      <c r="AH36" s="34"/>
      <c r="AI36" s="51">
        <v>511</v>
      </c>
      <c r="AJ36" s="34"/>
      <c r="AK36" s="35">
        <f t="shared" si="70"/>
        <v>0.78277886497064575</v>
      </c>
      <c r="AL36" s="49"/>
      <c r="AM36" s="51">
        <v>44</v>
      </c>
      <c r="AN36" s="54"/>
      <c r="AO36" s="51">
        <v>14</v>
      </c>
      <c r="AP36" s="54"/>
      <c r="AQ36" s="51">
        <v>317</v>
      </c>
      <c r="AR36" s="54"/>
      <c r="AS36" s="34">
        <f t="shared" si="71"/>
        <v>375</v>
      </c>
      <c r="AT36" s="34"/>
      <c r="AU36" s="51">
        <v>487</v>
      </c>
      <c r="AV36" s="34"/>
      <c r="AW36" s="35">
        <f t="shared" si="72"/>
        <v>0.77002053388090352</v>
      </c>
      <c r="AX36" s="49"/>
      <c r="AY36" s="51">
        <v>20</v>
      </c>
      <c r="AZ36" s="54"/>
      <c r="BA36" s="51">
        <v>17</v>
      </c>
      <c r="BB36" s="54"/>
      <c r="BC36" s="51">
        <v>316</v>
      </c>
      <c r="BD36" s="54"/>
      <c r="BE36" s="34">
        <f t="shared" si="35"/>
        <v>353</v>
      </c>
      <c r="BF36" s="34"/>
      <c r="BG36" s="51">
        <v>433</v>
      </c>
      <c r="BH36" s="34"/>
      <c r="BI36" s="35">
        <f t="shared" si="36"/>
        <v>0.815242494226328</v>
      </c>
      <c r="BJ36" s="49"/>
      <c r="BK36" s="28"/>
      <c r="BL36" s="34">
        <f t="shared" si="84"/>
        <v>32.333333333333336</v>
      </c>
      <c r="BM36" s="17"/>
      <c r="BN36" s="34">
        <f t="shared" si="85"/>
        <v>16.666666666666668</v>
      </c>
      <c r="BO36" s="17"/>
      <c r="BP36" s="34">
        <f t="shared" si="86"/>
        <v>327</v>
      </c>
      <c r="BQ36" s="17"/>
      <c r="BR36" s="34">
        <f t="shared" si="87"/>
        <v>376</v>
      </c>
      <c r="BS36" s="15"/>
      <c r="BT36" s="34">
        <f t="shared" si="88"/>
        <v>477</v>
      </c>
      <c r="BU36" s="15"/>
      <c r="BV36" s="35">
        <f t="shared" si="101"/>
        <v>0.78934729769262579</v>
      </c>
      <c r="BW36" s="49"/>
      <c r="BX36" s="34">
        <f t="shared" si="90"/>
        <v>-24</v>
      </c>
      <c r="BY36" s="35">
        <f t="shared" si="91"/>
        <v>-0.54545454545454541</v>
      </c>
      <c r="BZ36" s="14">
        <f t="shared" si="92"/>
        <v>3</v>
      </c>
      <c r="CA36" s="33">
        <f t="shared" si="93"/>
        <v>0.21428571428571427</v>
      </c>
      <c r="CB36" s="14">
        <f t="shared" si="94"/>
        <v>-1</v>
      </c>
      <c r="CC36" s="33">
        <f t="shared" si="95"/>
        <v>-3.1545741324921135E-3</v>
      </c>
      <c r="CD36" s="14">
        <f t="shared" si="96"/>
        <v>-22</v>
      </c>
      <c r="CE36" s="33">
        <f t="shared" si="97"/>
        <v>-5.8666666666666666E-2</v>
      </c>
      <c r="CF36" s="14">
        <f t="shared" si="98"/>
        <v>-54</v>
      </c>
      <c r="CG36" s="33">
        <f t="shared" si="99"/>
        <v>-0.11088295687885011</v>
      </c>
      <c r="CH36" s="33">
        <f t="shared" si="100"/>
        <v>4.5221960345424472E-2</v>
      </c>
      <c r="CI36" s="49"/>
      <c r="CJ36" s="34">
        <f t="shared" si="102"/>
        <v>-13</v>
      </c>
      <c r="CK36" s="35">
        <f t="shared" si="103"/>
        <v>-0.39393939393939392</v>
      </c>
      <c r="CL36" s="14">
        <f t="shared" si="104"/>
        <v>-2</v>
      </c>
      <c r="CM36" s="33">
        <f t="shared" si="105"/>
        <v>-0.10526315789473684</v>
      </c>
      <c r="CN36" s="14">
        <f t="shared" si="106"/>
        <v>-32</v>
      </c>
      <c r="CO36" s="33">
        <f t="shared" si="107"/>
        <v>-9.1954022988505746E-2</v>
      </c>
      <c r="CP36" s="14">
        <f t="shared" si="108"/>
        <v>-47</v>
      </c>
      <c r="CQ36" s="33">
        <f t="shared" si="109"/>
        <v>-0.11749999999999999</v>
      </c>
      <c r="CR36" s="14">
        <f t="shared" si="110"/>
        <v>-78</v>
      </c>
      <c r="CS36" s="33">
        <f t="shared" si="111"/>
        <v>-0.15264187866927592</v>
      </c>
      <c r="CT36" s="33">
        <f t="shared" si="112"/>
        <v>3.2463629255682247E-2</v>
      </c>
      <c r="CU36" s="15"/>
    </row>
    <row r="37" spans="1:99" x14ac:dyDescent="0.25">
      <c r="A37" s="11">
        <v>532</v>
      </c>
      <c r="B37" s="12" t="s">
        <v>31</v>
      </c>
      <c r="C37" s="31">
        <v>107</v>
      </c>
      <c r="D37" s="17"/>
      <c r="E37" s="6">
        <v>102</v>
      </c>
      <c r="F37" s="17"/>
      <c r="G37" s="6">
        <v>833</v>
      </c>
      <c r="H37" s="17"/>
      <c r="I37" s="14">
        <f t="shared" si="65"/>
        <v>1042</v>
      </c>
      <c r="J37" s="14"/>
      <c r="K37" s="6">
        <v>1348</v>
      </c>
      <c r="L37" s="14"/>
      <c r="M37" s="33">
        <f t="shared" si="66"/>
        <v>0.77299703264094954</v>
      </c>
      <c r="N37" s="49"/>
      <c r="O37" s="51">
        <v>81</v>
      </c>
      <c r="P37" s="17"/>
      <c r="Q37" s="6">
        <v>90</v>
      </c>
      <c r="R37" s="17"/>
      <c r="S37" s="6">
        <v>780</v>
      </c>
      <c r="T37" s="17"/>
      <c r="U37" s="14">
        <f t="shared" si="67"/>
        <v>951</v>
      </c>
      <c r="V37" s="14"/>
      <c r="W37" s="6">
        <v>1220</v>
      </c>
      <c r="X37" s="14"/>
      <c r="Y37" s="33">
        <f t="shared" si="68"/>
        <v>0.77950819672131144</v>
      </c>
      <c r="Z37" s="49"/>
      <c r="AA37" s="51">
        <v>86</v>
      </c>
      <c r="AB37" s="54"/>
      <c r="AC37" s="51">
        <v>58</v>
      </c>
      <c r="AD37" s="54"/>
      <c r="AE37" s="51">
        <v>782</v>
      </c>
      <c r="AF37" s="54"/>
      <c r="AG37" s="34">
        <f t="shared" si="69"/>
        <v>926</v>
      </c>
      <c r="AH37" s="34"/>
      <c r="AI37" s="51">
        <v>1184</v>
      </c>
      <c r="AJ37" s="34"/>
      <c r="AK37" s="35">
        <f t="shared" si="70"/>
        <v>0.78209459459459463</v>
      </c>
      <c r="AL37" s="49"/>
      <c r="AM37" s="51">
        <v>68</v>
      </c>
      <c r="AN37" s="54"/>
      <c r="AO37" s="51">
        <v>58</v>
      </c>
      <c r="AP37" s="54"/>
      <c r="AQ37" s="51">
        <v>679</v>
      </c>
      <c r="AR37" s="54"/>
      <c r="AS37" s="34">
        <f t="shared" si="71"/>
        <v>805</v>
      </c>
      <c r="AT37" s="34"/>
      <c r="AU37" s="51">
        <v>1005</v>
      </c>
      <c r="AV37" s="34"/>
      <c r="AW37" s="35">
        <f t="shared" si="72"/>
        <v>0.80099502487562191</v>
      </c>
      <c r="AX37" s="49"/>
      <c r="AY37" s="51">
        <v>42</v>
      </c>
      <c r="AZ37" s="54"/>
      <c r="BA37" s="51">
        <v>45</v>
      </c>
      <c r="BB37" s="54"/>
      <c r="BC37" s="51">
        <v>645</v>
      </c>
      <c r="BD37" s="54"/>
      <c r="BE37" s="34">
        <f t="shared" si="35"/>
        <v>732</v>
      </c>
      <c r="BF37" s="34"/>
      <c r="BG37" s="51">
        <v>886</v>
      </c>
      <c r="BH37" s="34"/>
      <c r="BI37" s="35">
        <f t="shared" si="36"/>
        <v>0.82618510158013547</v>
      </c>
      <c r="BJ37" s="49"/>
      <c r="BK37" s="28"/>
      <c r="BL37" s="34">
        <f t="shared" si="84"/>
        <v>65.333333333333329</v>
      </c>
      <c r="BM37" s="17"/>
      <c r="BN37" s="34">
        <f t="shared" si="85"/>
        <v>53.666666666666664</v>
      </c>
      <c r="BO37" s="17"/>
      <c r="BP37" s="34">
        <f t="shared" si="86"/>
        <v>702</v>
      </c>
      <c r="BQ37" s="17"/>
      <c r="BR37" s="34">
        <f t="shared" si="87"/>
        <v>821</v>
      </c>
      <c r="BS37" s="15"/>
      <c r="BT37" s="34">
        <f t="shared" si="88"/>
        <v>1025</v>
      </c>
      <c r="BU37" s="15"/>
      <c r="BV37" s="35">
        <f t="shared" si="101"/>
        <v>0.80309157368345063</v>
      </c>
      <c r="BW37" s="49"/>
      <c r="BX37" s="34">
        <f t="shared" si="90"/>
        <v>-26</v>
      </c>
      <c r="BY37" s="35">
        <f t="shared" si="91"/>
        <v>-0.38235294117647056</v>
      </c>
      <c r="BZ37" s="14">
        <f t="shared" si="92"/>
        <v>-13</v>
      </c>
      <c r="CA37" s="33">
        <f t="shared" si="93"/>
        <v>-0.22413793103448276</v>
      </c>
      <c r="CB37" s="14">
        <f t="shared" si="94"/>
        <v>-34</v>
      </c>
      <c r="CC37" s="33">
        <f t="shared" si="95"/>
        <v>-5.0073637702503684E-2</v>
      </c>
      <c r="CD37" s="14">
        <f t="shared" si="96"/>
        <v>-73</v>
      </c>
      <c r="CE37" s="33">
        <f t="shared" si="97"/>
        <v>-9.0683229813664598E-2</v>
      </c>
      <c r="CF37" s="14">
        <f t="shared" si="98"/>
        <v>-119</v>
      </c>
      <c r="CG37" s="33">
        <f t="shared" si="99"/>
        <v>-0.11840796019900497</v>
      </c>
      <c r="CH37" s="33">
        <f t="shared" si="100"/>
        <v>2.5190076704513564E-2</v>
      </c>
      <c r="CI37" s="49"/>
      <c r="CJ37" s="34">
        <f t="shared" si="102"/>
        <v>-44</v>
      </c>
      <c r="CK37" s="35">
        <f t="shared" si="103"/>
        <v>-0.51162790697674421</v>
      </c>
      <c r="CL37" s="14">
        <f t="shared" si="104"/>
        <v>-13</v>
      </c>
      <c r="CM37" s="33">
        <f t="shared" si="105"/>
        <v>-0.22413793103448276</v>
      </c>
      <c r="CN37" s="14">
        <f t="shared" si="106"/>
        <v>-137</v>
      </c>
      <c r="CO37" s="33">
        <f t="shared" si="107"/>
        <v>-0.17519181585677748</v>
      </c>
      <c r="CP37" s="14">
        <f t="shared" si="108"/>
        <v>-194</v>
      </c>
      <c r="CQ37" s="33">
        <f t="shared" si="109"/>
        <v>-0.20950323974082075</v>
      </c>
      <c r="CR37" s="14">
        <f t="shared" si="110"/>
        <v>-298</v>
      </c>
      <c r="CS37" s="33">
        <f t="shared" si="111"/>
        <v>-0.2516891891891892</v>
      </c>
      <c r="CT37" s="33">
        <f t="shared" si="112"/>
        <v>4.4090506985540845E-2</v>
      </c>
      <c r="CU37" s="15"/>
    </row>
    <row r="38" spans="1:99" x14ac:dyDescent="0.25">
      <c r="A38" s="11">
        <v>517</v>
      </c>
      <c r="B38" s="12" t="s">
        <v>17</v>
      </c>
      <c r="C38" s="31">
        <v>56</v>
      </c>
      <c r="D38" s="17"/>
      <c r="E38" s="6">
        <v>50</v>
      </c>
      <c r="F38" s="17"/>
      <c r="G38" s="6">
        <v>1040</v>
      </c>
      <c r="H38" s="17"/>
      <c r="I38" s="14">
        <f t="shared" si="65"/>
        <v>1146</v>
      </c>
      <c r="J38" s="14"/>
      <c r="K38" s="6">
        <v>1513</v>
      </c>
      <c r="L38" s="14"/>
      <c r="M38" s="33">
        <f t="shared" si="66"/>
        <v>0.7574355584930601</v>
      </c>
      <c r="N38" s="49"/>
      <c r="O38" s="51">
        <v>55</v>
      </c>
      <c r="P38" s="17"/>
      <c r="Q38" s="6">
        <v>33</v>
      </c>
      <c r="R38" s="17"/>
      <c r="S38" s="6">
        <v>901</v>
      </c>
      <c r="T38" s="17"/>
      <c r="U38" s="14">
        <f t="shared" si="67"/>
        <v>989</v>
      </c>
      <c r="V38" s="14"/>
      <c r="W38" s="6">
        <v>1254</v>
      </c>
      <c r="X38" s="14"/>
      <c r="Y38" s="33">
        <f t="shared" si="68"/>
        <v>0.78867623604465709</v>
      </c>
      <c r="Z38" s="49"/>
      <c r="AA38" s="51">
        <v>52</v>
      </c>
      <c r="AB38" s="54"/>
      <c r="AC38" s="51">
        <v>25</v>
      </c>
      <c r="AD38" s="54"/>
      <c r="AE38" s="51">
        <v>759</v>
      </c>
      <c r="AF38" s="54"/>
      <c r="AG38" s="34">
        <f t="shared" si="69"/>
        <v>836</v>
      </c>
      <c r="AH38" s="34"/>
      <c r="AI38" s="51">
        <v>1071</v>
      </c>
      <c r="AJ38" s="34"/>
      <c r="AK38" s="35">
        <f t="shared" si="70"/>
        <v>0.78057889822595705</v>
      </c>
      <c r="AL38" s="49"/>
      <c r="AM38" s="51">
        <v>40</v>
      </c>
      <c r="AN38" s="54"/>
      <c r="AO38" s="51">
        <v>24</v>
      </c>
      <c r="AP38" s="54"/>
      <c r="AQ38" s="51">
        <v>729</v>
      </c>
      <c r="AR38" s="54"/>
      <c r="AS38" s="34">
        <f t="shared" si="71"/>
        <v>793</v>
      </c>
      <c r="AT38" s="34"/>
      <c r="AU38" s="51">
        <v>987</v>
      </c>
      <c r="AV38" s="34"/>
      <c r="AW38" s="35">
        <f t="shared" si="72"/>
        <v>0.80344478216818638</v>
      </c>
      <c r="AX38" s="49"/>
      <c r="AY38" s="51">
        <v>29</v>
      </c>
      <c r="AZ38" s="54"/>
      <c r="BA38" s="51">
        <v>19</v>
      </c>
      <c r="BB38" s="54"/>
      <c r="BC38" s="51">
        <v>1111</v>
      </c>
      <c r="BD38" s="54"/>
      <c r="BE38" s="34">
        <f t="shared" si="35"/>
        <v>1159</v>
      </c>
      <c r="BF38" s="34"/>
      <c r="BG38" s="51">
        <v>1354</v>
      </c>
      <c r="BH38" s="34"/>
      <c r="BI38" s="35">
        <f t="shared" si="36"/>
        <v>0.85598227474150668</v>
      </c>
      <c r="BJ38" s="49"/>
      <c r="BK38" s="28"/>
      <c r="BL38" s="34">
        <f t="shared" si="84"/>
        <v>40.333333333333336</v>
      </c>
      <c r="BM38" s="17"/>
      <c r="BN38" s="34">
        <f t="shared" si="85"/>
        <v>22.666666666666668</v>
      </c>
      <c r="BO38" s="17"/>
      <c r="BP38" s="34">
        <f t="shared" si="86"/>
        <v>866.33333333333337</v>
      </c>
      <c r="BQ38" s="17"/>
      <c r="BR38" s="34">
        <f t="shared" si="87"/>
        <v>929.33333333333337</v>
      </c>
      <c r="BS38" s="15"/>
      <c r="BT38" s="34">
        <f t="shared" si="88"/>
        <v>1137.3333333333333</v>
      </c>
      <c r="BU38" s="15"/>
      <c r="BV38" s="35">
        <f t="shared" si="101"/>
        <v>0.81333531837855011</v>
      </c>
      <c r="BW38" s="49"/>
      <c r="BX38" s="34">
        <f t="shared" si="90"/>
        <v>-11</v>
      </c>
      <c r="BY38" s="35">
        <f t="shared" si="91"/>
        <v>-0.27500000000000002</v>
      </c>
      <c r="BZ38" s="14">
        <f t="shared" si="92"/>
        <v>-5</v>
      </c>
      <c r="CA38" s="33">
        <f t="shared" si="93"/>
        <v>-0.20833333333333334</v>
      </c>
      <c r="CB38" s="14">
        <f t="shared" si="94"/>
        <v>382</v>
      </c>
      <c r="CC38" s="33">
        <f t="shared" si="95"/>
        <v>0.52400548696844995</v>
      </c>
      <c r="CD38" s="14">
        <f t="shared" si="96"/>
        <v>366</v>
      </c>
      <c r="CE38" s="33">
        <f t="shared" si="97"/>
        <v>0.46153846153846156</v>
      </c>
      <c r="CF38" s="14">
        <f t="shared" si="98"/>
        <v>367</v>
      </c>
      <c r="CG38" s="33">
        <f t="shared" si="99"/>
        <v>0.37183383991894631</v>
      </c>
      <c r="CH38" s="33">
        <f t="shared" si="100"/>
        <v>5.2537492573320299E-2</v>
      </c>
      <c r="CI38" s="49"/>
      <c r="CJ38" s="34">
        <f t="shared" si="102"/>
        <v>-23</v>
      </c>
      <c r="CK38" s="35">
        <f t="shared" si="103"/>
        <v>-0.44230769230769229</v>
      </c>
      <c r="CL38" s="14">
        <f t="shared" si="104"/>
        <v>-6</v>
      </c>
      <c r="CM38" s="33">
        <f t="shared" si="105"/>
        <v>-0.24</v>
      </c>
      <c r="CN38" s="14">
        <f t="shared" si="106"/>
        <v>352</v>
      </c>
      <c r="CO38" s="33">
        <f t="shared" si="107"/>
        <v>0.46376811594202899</v>
      </c>
      <c r="CP38" s="14">
        <f t="shared" si="108"/>
        <v>323</v>
      </c>
      <c r="CQ38" s="33">
        <f t="shared" si="109"/>
        <v>0.38636363636363635</v>
      </c>
      <c r="CR38" s="14">
        <f t="shared" si="110"/>
        <v>283</v>
      </c>
      <c r="CS38" s="33">
        <f t="shared" si="111"/>
        <v>0.2642390289449113</v>
      </c>
      <c r="CT38" s="33">
        <f t="shared" si="112"/>
        <v>7.5403376515549625E-2</v>
      </c>
      <c r="CU38" s="15"/>
    </row>
    <row r="39" spans="1:99" x14ac:dyDescent="0.25">
      <c r="A39" s="11">
        <v>536</v>
      </c>
      <c r="B39" s="12" t="s">
        <v>35</v>
      </c>
      <c r="C39" s="31">
        <v>89</v>
      </c>
      <c r="D39" s="17"/>
      <c r="E39" s="6">
        <v>53</v>
      </c>
      <c r="F39" s="17"/>
      <c r="G39" s="6">
        <v>1037</v>
      </c>
      <c r="H39" s="17"/>
      <c r="I39" s="14">
        <f t="shared" si="65"/>
        <v>1179</v>
      </c>
      <c r="J39" s="14"/>
      <c r="K39" s="6">
        <v>1417</v>
      </c>
      <c r="L39" s="14"/>
      <c r="M39" s="33">
        <f t="shared" si="66"/>
        <v>0.8320395201129146</v>
      </c>
      <c r="N39" s="49"/>
      <c r="O39" s="51">
        <v>81</v>
      </c>
      <c r="P39" s="17"/>
      <c r="Q39" s="6">
        <v>45</v>
      </c>
      <c r="R39" s="17"/>
      <c r="S39" s="6">
        <v>1046</v>
      </c>
      <c r="T39" s="17"/>
      <c r="U39" s="14">
        <f t="shared" si="67"/>
        <v>1172</v>
      </c>
      <c r="V39" s="14"/>
      <c r="W39" s="6">
        <v>1393</v>
      </c>
      <c r="X39" s="14"/>
      <c r="Y39" s="33">
        <f t="shared" si="68"/>
        <v>0.84134960516870061</v>
      </c>
      <c r="Z39" s="49"/>
      <c r="AA39" s="51">
        <v>91</v>
      </c>
      <c r="AB39" s="54"/>
      <c r="AC39" s="51">
        <v>53</v>
      </c>
      <c r="AD39" s="54"/>
      <c r="AE39" s="51">
        <v>986</v>
      </c>
      <c r="AF39" s="54"/>
      <c r="AG39" s="34">
        <f t="shared" si="69"/>
        <v>1130</v>
      </c>
      <c r="AH39" s="34"/>
      <c r="AI39" s="51">
        <v>1355</v>
      </c>
      <c r="AJ39" s="34"/>
      <c r="AK39" s="35">
        <f t="shared" si="70"/>
        <v>0.83394833948339486</v>
      </c>
      <c r="AL39" s="49"/>
      <c r="AM39" s="51">
        <v>68</v>
      </c>
      <c r="AN39" s="54"/>
      <c r="AO39" s="51">
        <v>41</v>
      </c>
      <c r="AP39" s="54"/>
      <c r="AQ39" s="51">
        <v>991</v>
      </c>
      <c r="AR39" s="54"/>
      <c r="AS39" s="34">
        <f t="shared" si="71"/>
        <v>1100</v>
      </c>
      <c r="AT39" s="34"/>
      <c r="AU39" s="51">
        <v>1323</v>
      </c>
      <c r="AV39" s="34"/>
      <c r="AW39" s="35">
        <f t="shared" si="72"/>
        <v>0.83144368858654571</v>
      </c>
      <c r="AX39" s="49"/>
      <c r="AY39" s="51">
        <v>52</v>
      </c>
      <c r="AZ39" s="54"/>
      <c r="BA39" s="51">
        <v>23</v>
      </c>
      <c r="BB39" s="54"/>
      <c r="BC39" s="51">
        <v>1032</v>
      </c>
      <c r="BD39" s="54"/>
      <c r="BE39" s="34">
        <f t="shared" si="35"/>
        <v>1107</v>
      </c>
      <c r="BF39" s="34"/>
      <c r="BG39" s="51">
        <v>1327</v>
      </c>
      <c r="BH39" s="34"/>
      <c r="BI39" s="35">
        <f t="shared" si="36"/>
        <v>0.83421250941974379</v>
      </c>
      <c r="BJ39" s="49"/>
      <c r="BK39" s="28"/>
      <c r="BL39" s="34">
        <f t="shared" si="84"/>
        <v>70.333333333333329</v>
      </c>
      <c r="BM39" s="17"/>
      <c r="BN39" s="34">
        <f t="shared" si="85"/>
        <v>39</v>
      </c>
      <c r="BO39" s="17"/>
      <c r="BP39" s="34">
        <f t="shared" si="86"/>
        <v>1003</v>
      </c>
      <c r="BQ39" s="17"/>
      <c r="BR39" s="34">
        <f t="shared" si="87"/>
        <v>1112.3333333333333</v>
      </c>
      <c r="BS39" s="15"/>
      <c r="BT39" s="34">
        <f t="shared" si="88"/>
        <v>1335</v>
      </c>
      <c r="BU39" s="15"/>
      <c r="BV39" s="35">
        <f t="shared" si="101"/>
        <v>0.83320151249656149</v>
      </c>
      <c r="BW39" s="49"/>
      <c r="BX39" s="34">
        <f t="shared" si="90"/>
        <v>-16</v>
      </c>
      <c r="BY39" s="35">
        <f t="shared" si="91"/>
        <v>-0.23529411764705882</v>
      </c>
      <c r="BZ39" s="14">
        <f t="shared" si="92"/>
        <v>-18</v>
      </c>
      <c r="CA39" s="33">
        <f t="shared" si="93"/>
        <v>-0.43902439024390244</v>
      </c>
      <c r="CB39" s="14">
        <f t="shared" si="94"/>
        <v>41</v>
      </c>
      <c r="CC39" s="33">
        <f t="shared" si="95"/>
        <v>4.1372351160443993E-2</v>
      </c>
      <c r="CD39" s="14">
        <f t="shared" si="96"/>
        <v>7</v>
      </c>
      <c r="CE39" s="33">
        <f t="shared" si="97"/>
        <v>6.3636363636363638E-3</v>
      </c>
      <c r="CF39" s="14">
        <f t="shared" si="98"/>
        <v>4</v>
      </c>
      <c r="CG39" s="33">
        <f t="shared" si="99"/>
        <v>3.0234315948601664E-3</v>
      </c>
      <c r="CH39" s="33">
        <f t="shared" si="100"/>
        <v>2.7688208331980713E-3</v>
      </c>
      <c r="CI39" s="49"/>
      <c r="CJ39" s="34">
        <f t="shared" si="102"/>
        <v>-39</v>
      </c>
      <c r="CK39" s="35">
        <f t="shared" si="103"/>
        <v>-0.42857142857142855</v>
      </c>
      <c r="CL39" s="14">
        <f t="shared" si="104"/>
        <v>-30</v>
      </c>
      <c r="CM39" s="33">
        <f t="shared" si="105"/>
        <v>-0.56603773584905659</v>
      </c>
      <c r="CN39" s="14">
        <f t="shared" si="106"/>
        <v>46</v>
      </c>
      <c r="CO39" s="33">
        <f t="shared" si="107"/>
        <v>4.665314401622718E-2</v>
      </c>
      <c r="CP39" s="14">
        <f t="shared" si="108"/>
        <v>-23</v>
      </c>
      <c r="CQ39" s="33">
        <f t="shared" si="109"/>
        <v>-2.0353982300884955E-2</v>
      </c>
      <c r="CR39" s="14">
        <f t="shared" si="110"/>
        <v>-28</v>
      </c>
      <c r="CS39" s="33">
        <f t="shared" si="111"/>
        <v>-2.0664206642066422E-2</v>
      </c>
      <c r="CT39" s="33">
        <f t="shared" si="112"/>
        <v>2.6416993634892361E-4</v>
      </c>
      <c r="CU39" s="15"/>
    </row>
    <row r="40" spans="1:99" x14ac:dyDescent="0.25">
      <c r="A40" s="11">
        <v>526</v>
      </c>
      <c r="B40" s="12" t="s">
        <v>26</v>
      </c>
      <c r="C40" s="31">
        <v>39</v>
      </c>
      <c r="D40" s="17"/>
      <c r="E40" s="6">
        <v>21</v>
      </c>
      <c r="F40" s="17"/>
      <c r="G40" s="6">
        <v>445</v>
      </c>
      <c r="H40" s="17"/>
      <c r="I40" s="14">
        <f t="shared" si="65"/>
        <v>505</v>
      </c>
      <c r="J40" s="14"/>
      <c r="K40" s="6">
        <v>645</v>
      </c>
      <c r="L40" s="14"/>
      <c r="M40" s="33">
        <f t="shared" si="66"/>
        <v>0.78294573643410847</v>
      </c>
      <c r="N40" s="49"/>
      <c r="O40" s="51">
        <v>28</v>
      </c>
      <c r="P40" s="17"/>
      <c r="Q40" s="6">
        <v>24</v>
      </c>
      <c r="R40" s="17"/>
      <c r="S40" s="6">
        <v>454</v>
      </c>
      <c r="T40" s="17"/>
      <c r="U40" s="14">
        <f t="shared" si="67"/>
        <v>506</v>
      </c>
      <c r="V40" s="14"/>
      <c r="W40" s="6">
        <v>632</v>
      </c>
      <c r="X40" s="14"/>
      <c r="Y40" s="33">
        <f t="shared" si="68"/>
        <v>0.80063291139240511</v>
      </c>
      <c r="Z40" s="49"/>
      <c r="AA40" s="51">
        <v>14</v>
      </c>
      <c r="AB40" s="54"/>
      <c r="AC40" s="51">
        <v>11</v>
      </c>
      <c r="AD40" s="54"/>
      <c r="AE40" s="51">
        <v>409</v>
      </c>
      <c r="AF40" s="54"/>
      <c r="AG40" s="34">
        <f t="shared" si="69"/>
        <v>434</v>
      </c>
      <c r="AH40" s="34"/>
      <c r="AI40" s="51">
        <v>534</v>
      </c>
      <c r="AJ40" s="34"/>
      <c r="AK40" s="35">
        <f t="shared" si="70"/>
        <v>0.81273408239700373</v>
      </c>
      <c r="AL40" s="49"/>
      <c r="AM40" s="51">
        <v>19</v>
      </c>
      <c r="AN40" s="54"/>
      <c r="AO40" s="51">
        <v>15</v>
      </c>
      <c r="AP40" s="54"/>
      <c r="AQ40" s="51">
        <v>412</v>
      </c>
      <c r="AR40" s="54"/>
      <c r="AS40" s="34">
        <f t="shared" si="71"/>
        <v>446</v>
      </c>
      <c r="AT40" s="34"/>
      <c r="AU40" s="51">
        <v>572</v>
      </c>
      <c r="AV40" s="34"/>
      <c r="AW40" s="35">
        <f t="shared" si="72"/>
        <v>0.77972027972027969</v>
      </c>
      <c r="AX40" s="49"/>
      <c r="AY40" s="51">
        <v>13</v>
      </c>
      <c r="AZ40" s="54"/>
      <c r="BA40" s="51">
        <v>10</v>
      </c>
      <c r="BB40" s="54"/>
      <c r="BC40" s="51">
        <v>415</v>
      </c>
      <c r="BD40" s="54"/>
      <c r="BE40" s="34">
        <f t="shared" si="35"/>
        <v>438</v>
      </c>
      <c r="BF40" s="34"/>
      <c r="BG40" s="51">
        <v>534</v>
      </c>
      <c r="BH40" s="34"/>
      <c r="BI40" s="35">
        <f t="shared" si="36"/>
        <v>0.8202247191011236</v>
      </c>
      <c r="BJ40" s="49"/>
      <c r="BK40" s="28"/>
      <c r="BL40" s="34">
        <f t="shared" si="84"/>
        <v>15.333333333333334</v>
      </c>
      <c r="BM40" s="17"/>
      <c r="BN40" s="34">
        <f t="shared" si="85"/>
        <v>12</v>
      </c>
      <c r="BO40" s="17"/>
      <c r="BP40" s="34">
        <f t="shared" si="86"/>
        <v>412</v>
      </c>
      <c r="BQ40" s="17"/>
      <c r="BR40" s="34">
        <f t="shared" si="87"/>
        <v>439.33333333333331</v>
      </c>
      <c r="BS40" s="15"/>
      <c r="BT40" s="34">
        <f t="shared" si="88"/>
        <v>546.66666666666663</v>
      </c>
      <c r="BU40" s="15"/>
      <c r="BV40" s="35">
        <f t="shared" si="101"/>
        <v>0.8042263604061356</v>
      </c>
      <c r="BW40" s="49"/>
      <c r="BX40" s="34">
        <f t="shared" si="90"/>
        <v>-6</v>
      </c>
      <c r="BY40" s="35">
        <f t="shared" si="91"/>
        <v>-0.31578947368421051</v>
      </c>
      <c r="BZ40" s="14">
        <f t="shared" si="92"/>
        <v>-5</v>
      </c>
      <c r="CA40" s="33">
        <f t="shared" si="93"/>
        <v>-0.33333333333333331</v>
      </c>
      <c r="CB40" s="14">
        <f t="shared" si="94"/>
        <v>3</v>
      </c>
      <c r="CC40" s="33">
        <f t="shared" si="95"/>
        <v>7.2815533980582527E-3</v>
      </c>
      <c r="CD40" s="14">
        <f t="shared" si="96"/>
        <v>-8</v>
      </c>
      <c r="CE40" s="33">
        <f t="shared" si="97"/>
        <v>-1.7937219730941704E-2</v>
      </c>
      <c r="CF40" s="14">
        <f t="shared" si="98"/>
        <v>-38</v>
      </c>
      <c r="CG40" s="33">
        <f t="shared" si="99"/>
        <v>-6.6433566433566432E-2</v>
      </c>
      <c r="CH40" s="33">
        <f t="shared" si="100"/>
        <v>4.0504439380843915E-2</v>
      </c>
      <c r="CI40" s="49"/>
      <c r="CJ40" s="34">
        <f t="shared" si="102"/>
        <v>-1</v>
      </c>
      <c r="CK40" s="35">
        <f t="shared" si="103"/>
        <v>-7.1428571428571425E-2</v>
      </c>
      <c r="CL40" s="14">
        <f t="shared" si="104"/>
        <v>-1</v>
      </c>
      <c r="CM40" s="33">
        <f t="shared" si="105"/>
        <v>-9.0909090909090912E-2</v>
      </c>
      <c r="CN40" s="14">
        <f t="shared" si="106"/>
        <v>6</v>
      </c>
      <c r="CO40" s="33">
        <f t="shared" si="107"/>
        <v>1.4669926650366748E-2</v>
      </c>
      <c r="CP40" s="14">
        <f t="shared" si="108"/>
        <v>4</v>
      </c>
      <c r="CQ40" s="33">
        <f t="shared" si="109"/>
        <v>9.2165898617511521E-3</v>
      </c>
      <c r="CR40" s="14">
        <f t="shared" si="110"/>
        <v>0</v>
      </c>
      <c r="CS40" s="33">
        <f t="shared" si="111"/>
        <v>0</v>
      </c>
      <c r="CT40" s="33">
        <f t="shared" si="112"/>
        <v>7.4906367041198685E-3</v>
      </c>
      <c r="CU40" s="15"/>
    </row>
    <row r="41" spans="1:99" x14ac:dyDescent="0.25">
      <c r="A41" s="11">
        <v>530</v>
      </c>
      <c r="B41" s="12" t="s">
        <v>29</v>
      </c>
      <c r="C41" s="31">
        <v>72</v>
      </c>
      <c r="D41" s="17"/>
      <c r="E41" s="6">
        <v>22</v>
      </c>
      <c r="F41" s="17"/>
      <c r="G41" s="6">
        <v>547</v>
      </c>
      <c r="H41" s="17"/>
      <c r="I41" s="14">
        <f t="shared" si="65"/>
        <v>641</v>
      </c>
      <c r="J41" s="14"/>
      <c r="K41" s="6">
        <v>809</v>
      </c>
      <c r="L41" s="14"/>
      <c r="M41" s="33">
        <f t="shared" si="66"/>
        <v>0.79233621755253403</v>
      </c>
      <c r="N41" s="49"/>
      <c r="O41" s="51">
        <v>48</v>
      </c>
      <c r="P41" s="17"/>
      <c r="Q41" s="6">
        <v>19</v>
      </c>
      <c r="R41" s="17"/>
      <c r="S41" s="6">
        <v>547</v>
      </c>
      <c r="T41" s="17"/>
      <c r="U41" s="14">
        <f t="shared" si="67"/>
        <v>614</v>
      </c>
      <c r="V41" s="14"/>
      <c r="W41" s="6">
        <v>753</v>
      </c>
      <c r="X41" s="14"/>
      <c r="Y41" s="33">
        <f t="shared" si="68"/>
        <v>0.81540504648074374</v>
      </c>
      <c r="Z41" s="49"/>
      <c r="AA41" s="51">
        <v>60</v>
      </c>
      <c r="AB41" s="54"/>
      <c r="AC41" s="51">
        <v>12</v>
      </c>
      <c r="AD41" s="54"/>
      <c r="AE41" s="51">
        <v>491</v>
      </c>
      <c r="AF41" s="54"/>
      <c r="AG41" s="34">
        <f t="shared" si="69"/>
        <v>563</v>
      </c>
      <c r="AH41" s="34"/>
      <c r="AI41" s="51">
        <v>686</v>
      </c>
      <c r="AJ41" s="34"/>
      <c r="AK41" s="35">
        <f t="shared" si="70"/>
        <v>0.82069970845481055</v>
      </c>
      <c r="AL41" s="49"/>
      <c r="AM41" s="51">
        <v>52</v>
      </c>
      <c r="AN41" s="54"/>
      <c r="AO41" s="51">
        <v>31</v>
      </c>
      <c r="AP41" s="54"/>
      <c r="AQ41" s="51">
        <v>391</v>
      </c>
      <c r="AR41" s="54"/>
      <c r="AS41" s="34">
        <f t="shared" si="71"/>
        <v>474</v>
      </c>
      <c r="AT41" s="34"/>
      <c r="AU41" s="51">
        <v>645</v>
      </c>
      <c r="AV41" s="34"/>
      <c r="AW41" s="35">
        <f t="shared" si="72"/>
        <v>0.73488372093023258</v>
      </c>
      <c r="AX41" s="49"/>
      <c r="AY41" s="51">
        <v>33</v>
      </c>
      <c r="AZ41" s="54"/>
      <c r="BA41" s="51">
        <v>13</v>
      </c>
      <c r="BB41" s="54"/>
      <c r="BC41" s="51">
        <v>433</v>
      </c>
      <c r="BD41" s="54"/>
      <c r="BE41" s="34">
        <f t="shared" si="35"/>
        <v>479</v>
      </c>
      <c r="BF41" s="34"/>
      <c r="BG41" s="51">
        <v>614</v>
      </c>
      <c r="BH41" s="34"/>
      <c r="BI41" s="35">
        <f t="shared" si="36"/>
        <v>0.78013029315960913</v>
      </c>
      <c r="BJ41" s="49"/>
      <c r="BK41" s="28"/>
      <c r="BL41" s="34">
        <f t="shared" si="84"/>
        <v>48.333333333333336</v>
      </c>
      <c r="BM41" s="17"/>
      <c r="BN41" s="34">
        <f t="shared" si="85"/>
        <v>18.666666666666668</v>
      </c>
      <c r="BO41" s="17"/>
      <c r="BP41" s="34">
        <f t="shared" si="86"/>
        <v>438.33333333333331</v>
      </c>
      <c r="BQ41" s="17"/>
      <c r="BR41" s="34">
        <f t="shared" si="87"/>
        <v>505.33333333333331</v>
      </c>
      <c r="BS41" s="15"/>
      <c r="BT41" s="34">
        <f t="shared" si="88"/>
        <v>648.33333333333337</v>
      </c>
      <c r="BU41" s="15"/>
      <c r="BV41" s="35">
        <f t="shared" si="101"/>
        <v>0.77857124084821738</v>
      </c>
      <c r="BW41" s="49"/>
      <c r="BX41" s="34">
        <f t="shared" si="90"/>
        <v>-19</v>
      </c>
      <c r="BY41" s="35">
        <f t="shared" si="91"/>
        <v>-0.36538461538461536</v>
      </c>
      <c r="BZ41" s="14">
        <f t="shared" si="92"/>
        <v>-18</v>
      </c>
      <c r="CA41" s="33">
        <f t="shared" si="93"/>
        <v>-0.58064516129032262</v>
      </c>
      <c r="CB41" s="14">
        <f t="shared" si="94"/>
        <v>42</v>
      </c>
      <c r="CC41" s="33">
        <f t="shared" si="95"/>
        <v>0.10741687979539642</v>
      </c>
      <c r="CD41" s="14">
        <f t="shared" si="96"/>
        <v>5</v>
      </c>
      <c r="CE41" s="33">
        <f t="shared" si="97"/>
        <v>1.0548523206751054E-2</v>
      </c>
      <c r="CF41" s="14">
        <f t="shared" si="98"/>
        <v>-31</v>
      </c>
      <c r="CG41" s="33">
        <f t="shared" si="99"/>
        <v>-4.8062015503875968E-2</v>
      </c>
      <c r="CH41" s="33">
        <f t="shared" si="100"/>
        <v>4.5246572229376558E-2</v>
      </c>
      <c r="CI41" s="49"/>
      <c r="CJ41" s="34">
        <f t="shared" si="102"/>
        <v>-27</v>
      </c>
      <c r="CK41" s="35">
        <f t="shared" si="103"/>
        <v>-0.45</v>
      </c>
      <c r="CL41" s="14">
        <f t="shared" si="104"/>
        <v>1</v>
      </c>
      <c r="CM41" s="33">
        <f t="shared" si="105"/>
        <v>8.3333333333333329E-2</v>
      </c>
      <c r="CN41" s="14">
        <f t="shared" si="106"/>
        <v>-58</v>
      </c>
      <c r="CO41" s="33">
        <f t="shared" si="107"/>
        <v>-0.11812627291242363</v>
      </c>
      <c r="CP41" s="14">
        <f t="shared" si="108"/>
        <v>-84</v>
      </c>
      <c r="CQ41" s="33">
        <f t="shared" si="109"/>
        <v>-0.1492007104795737</v>
      </c>
      <c r="CR41" s="14">
        <f t="shared" si="110"/>
        <v>-72</v>
      </c>
      <c r="CS41" s="33">
        <f t="shared" si="111"/>
        <v>-0.10495626822157435</v>
      </c>
      <c r="CT41" s="33">
        <f t="shared" si="112"/>
        <v>-4.0569415295201416E-2</v>
      </c>
      <c r="CU41" s="15"/>
    </row>
    <row r="42" spans="1:99" x14ac:dyDescent="0.25">
      <c r="A42" s="11">
        <v>528</v>
      </c>
      <c r="B42" s="12" t="s">
        <v>28</v>
      </c>
      <c r="C42" s="31">
        <v>62</v>
      </c>
      <c r="D42" s="17"/>
      <c r="E42" s="6">
        <v>40</v>
      </c>
      <c r="F42" s="17"/>
      <c r="G42" s="6">
        <v>392</v>
      </c>
      <c r="H42" s="17"/>
      <c r="I42" s="14">
        <f t="shared" si="65"/>
        <v>494</v>
      </c>
      <c r="J42" s="14"/>
      <c r="K42" s="6">
        <v>617</v>
      </c>
      <c r="L42" s="14"/>
      <c r="M42" s="33">
        <f t="shared" si="66"/>
        <v>0.80064829821717987</v>
      </c>
      <c r="N42" s="49"/>
      <c r="O42" s="51">
        <v>53</v>
      </c>
      <c r="P42" s="17"/>
      <c r="Q42" s="6">
        <v>43</v>
      </c>
      <c r="R42" s="17"/>
      <c r="S42" s="6">
        <v>376</v>
      </c>
      <c r="T42" s="17"/>
      <c r="U42" s="14">
        <f t="shared" si="67"/>
        <v>472</v>
      </c>
      <c r="V42" s="14"/>
      <c r="W42" s="6">
        <v>605</v>
      </c>
      <c r="X42" s="14"/>
      <c r="Y42" s="33">
        <f t="shared" si="68"/>
        <v>0.78016528925619832</v>
      </c>
      <c r="Z42" s="49"/>
      <c r="AA42" s="51">
        <v>43</v>
      </c>
      <c r="AB42" s="54"/>
      <c r="AC42" s="51">
        <v>27</v>
      </c>
      <c r="AD42" s="54"/>
      <c r="AE42" s="51">
        <v>279</v>
      </c>
      <c r="AF42" s="54"/>
      <c r="AG42" s="34">
        <f t="shared" si="69"/>
        <v>349</v>
      </c>
      <c r="AH42" s="34"/>
      <c r="AI42" s="51">
        <v>462</v>
      </c>
      <c r="AJ42" s="34"/>
      <c r="AK42" s="35">
        <f t="shared" si="70"/>
        <v>0.75541125541125542</v>
      </c>
      <c r="AL42" s="49"/>
      <c r="AM42" s="51">
        <v>60</v>
      </c>
      <c r="AN42" s="54"/>
      <c r="AO42" s="51">
        <v>53</v>
      </c>
      <c r="AP42" s="54"/>
      <c r="AQ42" s="51">
        <v>436</v>
      </c>
      <c r="AR42" s="54"/>
      <c r="AS42" s="34">
        <f t="shared" si="71"/>
        <v>549</v>
      </c>
      <c r="AT42" s="34"/>
      <c r="AU42" s="51">
        <v>691</v>
      </c>
      <c r="AV42" s="34"/>
      <c r="AW42" s="35">
        <f t="shared" si="72"/>
        <v>0.79450072358900148</v>
      </c>
      <c r="AX42" s="49"/>
      <c r="AY42" s="51">
        <v>45</v>
      </c>
      <c r="AZ42" s="54"/>
      <c r="BA42" s="51">
        <v>45</v>
      </c>
      <c r="BB42" s="54"/>
      <c r="BC42" s="51">
        <v>415</v>
      </c>
      <c r="BD42" s="54"/>
      <c r="BE42" s="34">
        <f t="shared" si="35"/>
        <v>505</v>
      </c>
      <c r="BF42" s="34"/>
      <c r="BG42" s="51">
        <v>655</v>
      </c>
      <c r="BH42" s="34"/>
      <c r="BI42" s="35">
        <f t="shared" si="36"/>
        <v>0.77099236641221369</v>
      </c>
      <c r="BJ42" s="49"/>
      <c r="BK42" s="28"/>
      <c r="BL42" s="34">
        <f t="shared" si="84"/>
        <v>49.333333333333336</v>
      </c>
      <c r="BM42" s="17"/>
      <c r="BN42" s="34">
        <f t="shared" si="85"/>
        <v>41.666666666666664</v>
      </c>
      <c r="BO42" s="17"/>
      <c r="BP42" s="34">
        <f t="shared" si="86"/>
        <v>376.66666666666669</v>
      </c>
      <c r="BQ42" s="17"/>
      <c r="BR42" s="34">
        <f t="shared" si="87"/>
        <v>467.66666666666669</v>
      </c>
      <c r="BS42" s="15"/>
      <c r="BT42" s="34">
        <f t="shared" si="88"/>
        <v>602.66666666666663</v>
      </c>
      <c r="BU42" s="15"/>
      <c r="BV42" s="35">
        <f t="shared" si="101"/>
        <v>0.7736347818041569</v>
      </c>
      <c r="BW42" s="49"/>
      <c r="BX42" s="34">
        <f t="shared" si="5"/>
        <v>-15</v>
      </c>
      <c r="BY42" s="35">
        <f t="shared" si="6"/>
        <v>-0.25</v>
      </c>
      <c r="BZ42" s="14">
        <f t="shared" si="7"/>
        <v>-8</v>
      </c>
      <c r="CA42" s="33">
        <f t="shared" si="8"/>
        <v>-0.15094339622641509</v>
      </c>
      <c r="CB42" s="14">
        <f t="shared" si="9"/>
        <v>-21</v>
      </c>
      <c r="CC42" s="33">
        <f t="shared" si="10"/>
        <v>-4.8165137614678902E-2</v>
      </c>
      <c r="CD42" s="14">
        <f t="shared" si="11"/>
        <v>-44</v>
      </c>
      <c r="CE42" s="33">
        <f t="shared" si="12"/>
        <v>-8.0145719489981782E-2</v>
      </c>
      <c r="CF42" s="14">
        <f t="shared" si="13"/>
        <v>-36</v>
      </c>
      <c r="CG42" s="33">
        <f t="shared" si="14"/>
        <v>-5.2098408104196817E-2</v>
      </c>
      <c r="CH42" s="33">
        <f t="shared" si="15"/>
        <v>-2.3508357176787786E-2</v>
      </c>
      <c r="CI42" s="49"/>
      <c r="CJ42" s="34">
        <f t="shared" si="16"/>
        <v>2</v>
      </c>
      <c r="CK42" s="35">
        <f t="shared" si="17"/>
        <v>4.6511627906976744E-2</v>
      </c>
      <c r="CL42" s="14">
        <f t="shared" si="18"/>
        <v>18</v>
      </c>
      <c r="CM42" s="33">
        <f t="shared" si="19"/>
        <v>0.66666666666666663</v>
      </c>
      <c r="CN42" s="14">
        <f t="shared" si="20"/>
        <v>136</v>
      </c>
      <c r="CO42" s="33">
        <f t="shared" si="21"/>
        <v>0.48745519713261648</v>
      </c>
      <c r="CP42" s="14">
        <f t="shared" si="22"/>
        <v>156</v>
      </c>
      <c r="CQ42" s="33">
        <f t="shared" si="23"/>
        <v>0.44699140401146131</v>
      </c>
      <c r="CR42" s="14">
        <f t="shared" si="24"/>
        <v>193</v>
      </c>
      <c r="CS42" s="33">
        <f t="shared" si="25"/>
        <v>0.41774891774891776</v>
      </c>
      <c r="CT42" s="33">
        <f t="shared" si="26"/>
        <v>1.558111100095827E-2</v>
      </c>
      <c r="CU42" s="15"/>
    </row>
    <row r="43" spans="1:99" x14ac:dyDescent="0.25">
      <c r="A43" s="11">
        <v>524</v>
      </c>
      <c r="B43" s="12" t="s">
        <v>24</v>
      </c>
      <c r="C43" s="31">
        <v>103</v>
      </c>
      <c r="D43" s="17"/>
      <c r="E43" s="6">
        <v>112</v>
      </c>
      <c r="F43" s="17"/>
      <c r="G43" s="6">
        <v>435</v>
      </c>
      <c r="H43" s="17"/>
      <c r="I43" s="14">
        <f t="shared" si="65"/>
        <v>650</v>
      </c>
      <c r="J43" s="14"/>
      <c r="K43" s="6">
        <v>915</v>
      </c>
      <c r="L43" s="14"/>
      <c r="M43" s="33">
        <f t="shared" si="66"/>
        <v>0.7103825136612022</v>
      </c>
      <c r="N43" s="49"/>
      <c r="O43" s="51">
        <v>103</v>
      </c>
      <c r="P43" s="17"/>
      <c r="Q43" s="6">
        <v>87</v>
      </c>
      <c r="R43" s="17"/>
      <c r="S43" s="6">
        <v>442</v>
      </c>
      <c r="T43" s="17"/>
      <c r="U43" s="14">
        <f t="shared" si="67"/>
        <v>632</v>
      </c>
      <c r="V43" s="14"/>
      <c r="W43" s="6">
        <v>878</v>
      </c>
      <c r="X43" s="14"/>
      <c r="Y43" s="33">
        <f t="shared" si="68"/>
        <v>0.71981776765375849</v>
      </c>
      <c r="Z43" s="49"/>
      <c r="AA43" s="51">
        <v>77</v>
      </c>
      <c r="AB43" s="54"/>
      <c r="AC43" s="51">
        <v>54</v>
      </c>
      <c r="AD43" s="54"/>
      <c r="AE43" s="51">
        <v>378</v>
      </c>
      <c r="AF43" s="54"/>
      <c r="AG43" s="34">
        <f t="shared" si="69"/>
        <v>509</v>
      </c>
      <c r="AH43" s="34"/>
      <c r="AI43" s="51">
        <v>687</v>
      </c>
      <c r="AJ43" s="34"/>
      <c r="AK43" s="35">
        <f t="shared" si="70"/>
        <v>0.7409024745269287</v>
      </c>
      <c r="AL43" s="49"/>
      <c r="AM43" s="51">
        <v>73</v>
      </c>
      <c r="AN43" s="54"/>
      <c r="AO43" s="51">
        <v>68</v>
      </c>
      <c r="AP43" s="54"/>
      <c r="AQ43" s="51">
        <v>366</v>
      </c>
      <c r="AR43" s="54"/>
      <c r="AS43" s="34">
        <f t="shared" si="71"/>
        <v>507</v>
      </c>
      <c r="AT43" s="34"/>
      <c r="AU43" s="51">
        <v>664</v>
      </c>
      <c r="AV43" s="34"/>
      <c r="AW43" s="35">
        <f t="shared" si="72"/>
        <v>0.76355421686746983</v>
      </c>
      <c r="AX43" s="49"/>
      <c r="AY43" s="51">
        <v>57</v>
      </c>
      <c r="AZ43" s="54"/>
      <c r="BA43" s="51">
        <v>47</v>
      </c>
      <c r="BB43" s="54"/>
      <c r="BC43" s="51">
        <v>360</v>
      </c>
      <c r="BD43" s="54"/>
      <c r="BE43" s="34">
        <f t="shared" si="35"/>
        <v>464</v>
      </c>
      <c r="BF43" s="34"/>
      <c r="BG43" s="51">
        <v>599</v>
      </c>
      <c r="BH43" s="34"/>
      <c r="BI43" s="35">
        <f t="shared" si="36"/>
        <v>0.77462437395659434</v>
      </c>
      <c r="BJ43" s="49"/>
      <c r="BK43" s="28"/>
      <c r="BL43" s="34">
        <f t="shared" ref="BL43:BL60" si="113">AVERAGE(AY43,AM43,AA43)</f>
        <v>69</v>
      </c>
      <c r="BM43" s="17"/>
      <c r="BN43" s="34">
        <f t="shared" ref="BN43:BN60" si="114">AVERAGE(BA43,AO43,AC43)</f>
        <v>56.333333333333336</v>
      </c>
      <c r="BO43" s="17"/>
      <c r="BP43" s="34">
        <f t="shared" ref="BP43:BP60" si="115">AVERAGE(BC43,AQ43,AE43)</f>
        <v>368</v>
      </c>
      <c r="BQ43" s="17"/>
      <c r="BR43" s="34">
        <f t="shared" ref="BR43:BR60" si="116">AVERAGE(BE43,AS43,AG43)</f>
        <v>493.33333333333331</v>
      </c>
      <c r="BS43" s="15"/>
      <c r="BT43" s="34">
        <f t="shared" ref="BT43:BT60" si="117">AVERAGE(BG43,AU43,AI43)</f>
        <v>650</v>
      </c>
      <c r="BU43" s="15"/>
      <c r="BV43" s="35">
        <f t="shared" ref="BV43:BV60" si="118">AVERAGE(BI43,AK43,AW43)</f>
        <v>0.75969368845033092</v>
      </c>
      <c r="BW43" s="49"/>
      <c r="BX43" s="34">
        <f t="shared" ref="BX43:BX60" si="119">AY43-AM43</f>
        <v>-16</v>
      </c>
      <c r="BY43" s="35">
        <f t="shared" ref="BY43:BY60" si="120">IF(AM43=0,"--",BX43/AM43)</f>
        <v>-0.21917808219178081</v>
      </c>
      <c r="BZ43" s="14">
        <f t="shared" ref="BZ43:BZ60" si="121">BA43-AO43</f>
        <v>-21</v>
      </c>
      <c r="CA43" s="33">
        <f t="shared" ref="CA43:CA60" si="122">IF(AO43=0,"--",BZ43/AO43)</f>
        <v>-0.30882352941176472</v>
      </c>
      <c r="CB43" s="14">
        <f t="shared" ref="CB43:CB60" si="123">BC43-AQ43</f>
        <v>-6</v>
      </c>
      <c r="CC43" s="33">
        <f t="shared" ref="CC43:CC60" si="124">IF(AQ43=0,"--",CB43/AQ43)</f>
        <v>-1.6393442622950821E-2</v>
      </c>
      <c r="CD43" s="14">
        <f t="shared" ref="CD43:CD60" si="125">BE43-AS43</f>
        <v>-43</v>
      </c>
      <c r="CE43" s="33">
        <f t="shared" ref="CE43:CE60" si="126">IF(AS43=0,"--",CD43/AS43)</f>
        <v>-8.4812623274161739E-2</v>
      </c>
      <c r="CF43" s="14">
        <f t="shared" ref="CF43:CF60" si="127">BG43-AU43</f>
        <v>-65</v>
      </c>
      <c r="CG43" s="33">
        <f t="shared" ref="CG43:CG60" si="128">IF(AU43=0,"--",CF43/AU43)</f>
        <v>-9.7891566265060237E-2</v>
      </c>
      <c r="CH43" s="33">
        <f t="shared" ref="CH43:CH60" si="129">BI43-AW43</f>
        <v>1.107015708912451E-2</v>
      </c>
      <c r="CI43" s="49"/>
      <c r="CJ43" s="34">
        <f t="shared" ref="CJ43:CJ60" si="130">AY43-AA43</f>
        <v>-20</v>
      </c>
      <c r="CK43" s="35">
        <f t="shared" ref="CK43:CK60" si="131">IF(AA43=0,"--",CJ43/AA43)</f>
        <v>-0.25974025974025972</v>
      </c>
      <c r="CL43" s="14">
        <f t="shared" ref="CL43:CL60" si="132">BA43-AC43</f>
        <v>-7</v>
      </c>
      <c r="CM43" s="33">
        <f t="shared" ref="CM43:CM60" si="133">IF(AC43=0,"--",CL43/AC43)</f>
        <v>-0.12962962962962962</v>
      </c>
      <c r="CN43" s="14">
        <f t="shared" ref="CN43:CN60" si="134">BC43-AE43</f>
        <v>-18</v>
      </c>
      <c r="CO43" s="33">
        <f t="shared" ref="CO43:CO60" si="135">IF(AE43=0,"--",CN43/AE43)</f>
        <v>-4.7619047619047616E-2</v>
      </c>
      <c r="CP43" s="14">
        <f t="shared" ref="CP43:CP60" si="136">BE43-AG43</f>
        <v>-45</v>
      </c>
      <c r="CQ43" s="33">
        <f t="shared" ref="CQ43:CQ60" si="137">IF(AG43=0,"--",CP43/AG43)</f>
        <v>-8.8408644400785857E-2</v>
      </c>
      <c r="CR43" s="14">
        <f t="shared" ref="CR43:CR60" si="138">BG43-AI43</f>
        <v>-88</v>
      </c>
      <c r="CS43" s="33">
        <f t="shared" ref="CS43:CS60" si="139">IF(AI43=0,"--",CR43/AI43)</f>
        <v>-0.12809315866084425</v>
      </c>
      <c r="CT43" s="33">
        <f t="shared" ref="CT43:CT60" si="140">BI43-AK43</f>
        <v>3.3721899429665636E-2</v>
      </c>
      <c r="CU43" s="15"/>
    </row>
    <row r="44" spans="1:99" x14ac:dyDescent="0.25">
      <c r="A44" s="11">
        <v>527</v>
      </c>
      <c r="B44" s="12" t="s">
        <v>27</v>
      </c>
      <c r="C44" s="31">
        <v>27</v>
      </c>
      <c r="D44" s="17"/>
      <c r="E44" s="6">
        <v>45</v>
      </c>
      <c r="F44" s="17"/>
      <c r="G44" s="6">
        <v>269</v>
      </c>
      <c r="H44" s="17"/>
      <c r="I44" s="14">
        <f t="shared" si="65"/>
        <v>341</v>
      </c>
      <c r="J44" s="14"/>
      <c r="K44" s="6">
        <v>466</v>
      </c>
      <c r="L44" s="14"/>
      <c r="M44" s="33">
        <f t="shared" si="66"/>
        <v>0.73175965665236054</v>
      </c>
      <c r="N44" s="49"/>
      <c r="O44" s="51">
        <v>20</v>
      </c>
      <c r="P44" s="17"/>
      <c r="Q44" s="6">
        <v>27</v>
      </c>
      <c r="R44" s="17"/>
      <c r="S44" s="6">
        <v>168</v>
      </c>
      <c r="T44" s="17"/>
      <c r="U44" s="14">
        <f t="shared" si="67"/>
        <v>215</v>
      </c>
      <c r="V44" s="14"/>
      <c r="W44" s="6">
        <v>285</v>
      </c>
      <c r="X44" s="14"/>
      <c r="Y44" s="33">
        <f t="shared" si="68"/>
        <v>0.75438596491228072</v>
      </c>
      <c r="Z44" s="49"/>
      <c r="AA44" s="51">
        <v>17</v>
      </c>
      <c r="AB44" s="54"/>
      <c r="AC44" s="51">
        <v>19</v>
      </c>
      <c r="AD44" s="54"/>
      <c r="AE44" s="51">
        <v>182</v>
      </c>
      <c r="AF44" s="54"/>
      <c r="AG44" s="34">
        <f t="shared" si="69"/>
        <v>218</v>
      </c>
      <c r="AH44" s="34"/>
      <c r="AI44" s="51">
        <v>268</v>
      </c>
      <c r="AJ44" s="34"/>
      <c r="AK44" s="35">
        <f t="shared" si="70"/>
        <v>0.81343283582089554</v>
      </c>
      <c r="AL44" s="49"/>
      <c r="AM44" s="51">
        <v>11</v>
      </c>
      <c r="AN44" s="54"/>
      <c r="AO44" s="51">
        <v>19</v>
      </c>
      <c r="AP44" s="54"/>
      <c r="AQ44" s="51">
        <v>164</v>
      </c>
      <c r="AR44" s="54"/>
      <c r="AS44" s="34">
        <f t="shared" si="71"/>
        <v>194</v>
      </c>
      <c r="AT44" s="34"/>
      <c r="AU44" s="51">
        <v>262</v>
      </c>
      <c r="AV44" s="34"/>
      <c r="AW44" s="35">
        <f t="shared" si="72"/>
        <v>0.74045801526717558</v>
      </c>
      <c r="AX44" s="49"/>
      <c r="AY44" s="51">
        <v>12</v>
      </c>
      <c r="AZ44" s="54"/>
      <c r="BA44" s="51">
        <v>13</v>
      </c>
      <c r="BB44" s="54"/>
      <c r="BC44" s="51">
        <v>132</v>
      </c>
      <c r="BD44" s="54"/>
      <c r="BE44" s="34">
        <f t="shared" si="35"/>
        <v>157</v>
      </c>
      <c r="BF44" s="34"/>
      <c r="BG44" s="51">
        <v>214</v>
      </c>
      <c r="BH44" s="34"/>
      <c r="BI44" s="35">
        <f t="shared" si="36"/>
        <v>0.73364485981308414</v>
      </c>
      <c r="BJ44" s="49"/>
      <c r="BK44" s="28"/>
      <c r="BL44" s="34">
        <f t="shared" si="113"/>
        <v>13.333333333333334</v>
      </c>
      <c r="BM44" s="17"/>
      <c r="BN44" s="34">
        <f t="shared" si="114"/>
        <v>17</v>
      </c>
      <c r="BO44" s="17"/>
      <c r="BP44" s="34">
        <f t="shared" si="115"/>
        <v>159.33333333333334</v>
      </c>
      <c r="BQ44" s="17"/>
      <c r="BR44" s="34">
        <f t="shared" si="116"/>
        <v>189.66666666666666</v>
      </c>
      <c r="BS44" s="15"/>
      <c r="BT44" s="34">
        <f t="shared" si="117"/>
        <v>248</v>
      </c>
      <c r="BU44" s="15"/>
      <c r="BV44" s="35">
        <f t="shared" si="118"/>
        <v>0.76251190363371835</v>
      </c>
      <c r="BW44" s="49"/>
      <c r="BX44" s="34">
        <f t="shared" si="119"/>
        <v>1</v>
      </c>
      <c r="BY44" s="35">
        <f t="shared" si="120"/>
        <v>9.0909090909090912E-2</v>
      </c>
      <c r="BZ44" s="14">
        <f t="shared" si="121"/>
        <v>-6</v>
      </c>
      <c r="CA44" s="33">
        <f t="shared" si="122"/>
        <v>-0.31578947368421051</v>
      </c>
      <c r="CB44" s="14">
        <f t="shared" si="123"/>
        <v>-32</v>
      </c>
      <c r="CC44" s="33">
        <f t="shared" si="124"/>
        <v>-0.1951219512195122</v>
      </c>
      <c r="CD44" s="14">
        <f t="shared" si="125"/>
        <v>-37</v>
      </c>
      <c r="CE44" s="33">
        <f t="shared" si="126"/>
        <v>-0.19072164948453607</v>
      </c>
      <c r="CF44" s="14">
        <f t="shared" si="127"/>
        <v>-48</v>
      </c>
      <c r="CG44" s="33">
        <f t="shared" si="128"/>
        <v>-0.18320610687022901</v>
      </c>
      <c r="CH44" s="33">
        <f t="shared" si="129"/>
        <v>-6.8131554540914463E-3</v>
      </c>
      <c r="CI44" s="49"/>
      <c r="CJ44" s="34">
        <f t="shared" si="130"/>
        <v>-5</v>
      </c>
      <c r="CK44" s="35">
        <f t="shared" si="131"/>
        <v>-0.29411764705882354</v>
      </c>
      <c r="CL44" s="14">
        <f t="shared" si="132"/>
        <v>-6</v>
      </c>
      <c r="CM44" s="33">
        <f t="shared" si="133"/>
        <v>-0.31578947368421051</v>
      </c>
      <c r="CN44" s="14">
        <f t="shared" si="134"/>
        <v>-50</v>
      </c>
      <c r="CO44" s="33">
        <f t="shared" si="135"/>
        <v>-0.27472527472527475</v>
      </c>
      <c r="CP44" s="14">
        <f t="shared" si="136"/>
        <v>-61</v>
      </c>
      <c r="CQ44" s="33">
        <f t="shared" si="137"/>
        <v>-0.27981651376146788</v>
      </c>
      <c r="CR44" s="14">
        <f t="shared" si="138"/>
        <v>-54</v>
      </c>
      <c r="CS44" s="33">
        <f t="shared" si="139"/>
        <v>-0.20149253731343283</v>
      </c>
      <c r="CT44" s="33">
        <f t="shared" si="140"/>
        <v>-7.9787976007811401E-2</v>
      </c>
      <c r="CU44" s="15"/>
    </row>
    <row r="45" spans="1:99" x14ac:dyDescent="0.25">
      <c r="A45" s="11">
        <v>535</v>
      </c>
      <c r="B45" s="12" t="s">
        <v>34</v>
      </c>
      <c r="C45" s="31">
        <v>81</v>
      </c>
      <c r="D45" s="17"/>
      <c r="E45" s="6">
        <v>65</v>
      </c>
      <c r="F45" s="17"/>
      <c r="G45" s="6">
        <v>276</v>
      </c>
      <c r="H45" s="17"/>
      <c r="I45" s="14">
        <f t="shared" si="65"/>
        <v>422</v>
      </c>
      <c r="J45" s="14"/>
      <c r="K45" s="6">
        <v>580</v>
      </c>
      <c r="L45" s="14"/>
      <c r="M45" s="33">
        <f t="shared" si="66"/>
        <v>0.72758620689655173</v>
      </c>
      <c r="N45" s="49"/>
      <c r="O45" s="51">
        <v>73</v>
      </c>
      <c r="P45" s="17"/>
      <c r="Q45" s="6">
        <v>48</v>
      </c>
      <c r="R45" s="17"/>
      <c r="S45" s="6">
        <v>326</v>
      </c>
      <c r="T45" s="17"/>
      <c r="U45" s="14">
        <f t="shared" si="67"/>
        <v>447</v>
      </c>
      <c r="V45" s="14"/>
      <c r="W45" s="6">
        <v>610</v>
      </c>
      <c r="X45" s="14"/>
      <c r="Y45" s="33">
        <f t="shared" si="68"/>
        <v>0.73278688524590163</v>
      </c>
      <c r="Z45" s="49"/>
      <c r="AA45" s="51">
        <v>70</v>
      </c>
      <c r="AB45" s="54"/>
      <c r="AC45" s="51">
        <v>50</v>
      </c>
      <c r="AD45" s="54"/>
      <c r="AE45" s="51">
        <v>351</v>
      </c>
      <c r="AF45" s="54"/>
      <c r="AG45" s="34">
        <f t="shared" si="69"/>
        <v>471</v>
      </c>
      <c r="AH45" s="34"/>
      <c r="AI45" s="51">
        <v>579</v>
      </c>
      <c r="AJ45" s="34"/>
      <c r="AK45" s="35">
        <f t="shared" si="70"/>
        <v>0.81347150259067358</v>
      </c>
      <c r="AL45" s="49"/>
      <c r="AM45" s="51">
        <v>60</v>
      </c>
      <c r="AN45" s="54"/>
      <c r="AO45" s="51">
        <v>34</v>
      </c>
      <c r="AP45" s="54"/>
      <c r="AQ45" s="51">
        <v>331</v>
      </c>
      <c r="AR45" s="54"/>
      <c r="AS45" s="34">
        <f t="shared" si="71"/>
        <v>425</v>
      </c>
      <c r="AT45" s="34"/>
      <c r="AU45" s="51">
        <v>526</v>
      </c>
      <c r="AV45" s="34"/>
      <c r="AW45" s="35">
        <f t="shared" si="72"/>
        <v>0.80798479087452468</v>
      </c>
      <c r="AX45" s="49"/>
      <c r="AY45" s="51">
        <v>67</v>
      </c>
      <c r="AZ45" s="54"/>
      <c r="BA45" s="51">
        <v>42</v>
      </c>
      <c r="BB45" s="54"/>
      <c r="BC45" s="51">
        <v>308</v>
      </c>
      <c r="BD45" s="54"/>
      <c r="BE45" s="34">
        <f t="shared" si="35"/>
        <v>417</v>
      </c>
      <c r="BF45" s="34"/>
      <c r="BG45" s="51">
        <v>520</v>
      </c>
      <c r="BH45" s="34"/>
      <c r="BI45" s="35">
        <f t="shared" si="36"/>
        <v>0.80192307692307696</v>
      </c>
      <c r="BJ45" s="49"/>
      <c r="BK45" s="28"/>
      <c r="BL45" s="34">
        <f t="shared" si="113"/>
        <v>65.666666666666671</v>
      </c>
      <c r="BM45" s="17"/>
      <c r="BN45" s="34">
        <f t="shared" si="114"/>
        <v>42</v>
      </c>
      <c r="BO45" s="17"/>
      <c r="BP45" s="34">
        <f t="shared" si="115"/>
        <v>330</v>
      </c>
      <c r="BQ45" s="17"/>
      <c r="BR45" s="34">
        <f t="shared" si="116"/>
        <v>437.66666666666669</v>
      </c>
      <c r="BS45" s="15"/>
      <c r="BT45" s="34">
        <f t="shared" si="117"/>
        <v>541.66666666666663</v>
      </c>
      <c r="BU45" s="15"/>
      <c r="BV45" s="35">
        <f t="shared" si="118"/>
        <v>0.80779312346275844</v>
      </c>
      <c r="BW45" s="49"/>
      <c r="BX45" s="34">
        <f t="shared" si="119"/>
        <v>7</v>
      </c>
      <c r="BY45" s="35">
        <f t="shared" si="120"/>
        <v>0.11666666666666667</v>
      </c>
      <c r="BZ45" s="14">
        <f t="shared" si="121"/>
        <v>8</v>
      </c>
      <c r="CA45" s="33">
        <f t="shared" si="122"/>
        <v>0.23529411764705882</v>
      </c>
      <c r="CB45" s="14">
        <f t="shared" si="123"/>
        <v>-23</v>
      </c>
      <c r="CC45" s="33">
        <f t="shared" si="124"/>
        <v>-6.9486404833836862E-2</v>
      </c>
      <c r="CD45" s="14">
        <f t="shared" si="125"/>
        <v>-8</v>
      </c>
      <c r="CE45" s="33">
        <f t="shared" si="126"/>
        <v>-1.8823529411764704E-2</v>
      </c>
      <c r="CF45" s="14">
        <f t="shared" si="127"/>
        <v>-6</v>
      </c>
      <c r="CG45" s="33">
        <f t="shared" si="128"/>
        <v>-1.1406844106463879E-2</v>
      </c>
      <c r="CH45" s="33">
        <f t="shared" si="129"/>
        <v>-6.0617139514477225E-3</v>
      </c>
      <c r="CI45" s="49"/>
      <c r="CJ45" s="34">
        <f t="shared" si="130"/>
        <v>-3</v>
      </c>
      <c r="CK45" s="35">
        <f t="shared" si="131"/>
        <v>-4.2857142857142858E-2</v>
      </c>
      <c r="CL45" s="14">
        <f t="shared" si="132"/>
        <v>-8</v>
      </c>
      <c r="CM45" s="33">
        <f t="shared" si="133"/>
        <v>-0.16</v>
      </c>
      <c r="CN45" s="14">
        <f t="shared" si="134"/>
        <v>-43</v>
      </c>
      <c r="CO45" s="33">
        <f t="shared" si="135"/>
        <v>-0.12250712250712251</v>
      </c>
      <c r="CP45" s="14">
        <f t="shared" si="136"/>
        <v>-54</v>
      </c>
      <c r="CQ45" s="33">
        <f t="shared" si="137"/>
        <v>-0.11464968152866242</v>
      </c>
      <c r="CR45" s="14">
        <f t="shared" si="138"/>
        <v>-59</v>
      </c>
      <c r="CS45" s="33">
        <f t="shared" si="139"/>
        <v>-0.10189982728842832</v>
      </c>
      <c r="CT45" s="33">
        <f t="shared" si="140"/>
        <v>-1.1548425667596618E-2</v>
      </c>
      <c r="CU45" s="15"/>
    </row>
    <row r="46" spans="1:99" x14ac:dyDescent="0.25">
      <c r="A46" s="11">
        <v>505</v>
      </c>
      <c r="B46" s="12" t="s">
        <v>6</v>
      </c>
      <c r="C46" s="31">
        <v>13</v>
      </c>
      <c r="D46" s="17"/>
      <c r="E46" s="6">
        <v>4</v>
      </c>
      <c r="F46" s="17"/>
      <c r="G46" s="6">
        <v>83</v>
      </c>
      <c r="H46" s="17"/>
      <c r="I46" s="14">
        <f t="shared" si="65"/>
        <v>100</v>
      </c>
      <c r="J46" s="14"/>
      <c r="K46" s="6">
        <v>143</v>
      </c>
      <c r="L46" s="14"/>
      <c r="M46" s="33">
        <f t="shared" si="66"/>
        <v>0.69930069930069927</v>
      </c>
      <c r="N46" s="49"/>
      <c r="O46" s="51">
        <v>11</v>
      </c>
      <c r="P46" s="17"/>
      <c r="Q46" s="6">
        <v>3</v>
      </c>
      <c r="R46" s="17"/>
      <c r="S46" s="6">
        <v>63</v>
      </c>
      <c r="T46" s="17"/>
      <c r="U46" s="14">
        <f t="shared" si="67"/>
        <v>77</v>
      </c>
      <c r="V46" s="14"/>
      <c r="W46" s="6">
        <v>98</v>
      </c>
      <c r="X46" s="14"/>
      <c r="Y46" s="33">
        <f t="shared" si="68"/>
        <v>0.7857142857142857</v>
      </c>
      <c r="Z46" s="49"/>
      <c r="AA46" s="51">
        <v>6</v>
      </c>
      <c r="AB46" s="54"/>
      <c r="AC46" s="51">
        <v>2</v>
      </c>
      <c r="AD46" s="54"/>
      <c r="AE46" s="51">
        <v>53</v>
      </c>
      <c r="AF46" s="54"/>
      <c r="AG46" s="34">
        <f t="shared" si="69"/>
        <v>61</v>
      </c>
      <c r="AH46" s="34"/>
      <c r="AI46" s="51">
        <v>77</v>
      </c>
      <c r="AJ46" s="34"/>
      <c r="AK46" s="35">
        <f t="shared" si="70"/>
        <v>0.79220779220779225</v>
      </c>
      <c r="AL46" s="49"/>
      <c r="AM46" s="51">
        <v>5</v>
      </c>
      <c r="AN46" s="54"/>
      <c r="AO46" s="51">
        <v>4</v>
      </c>
      <c r="AP46" s="54"/>
      <c r="AQ46" s="51">
        <v>42</v>
      </c>
      <c r="AR46" s="54"/>
      <c r="AS46" s="34">
        <f t="shared" si="71"/>
        <v>51</v>
      </c>
      <c r="AT46" s="34"/>
      <c r="AU46" s="51">
        <v>63</v>
      </c>
      <c r="AV46" s="34"/>
      <c r="AW46" s="35">
        <f t="shared" si="72"/>
        <v>0.80952380952380953</v>
      </c>
      <c r="AX46" s="49"/>
      <c r="AY46" s="51">
        <v>8</v>
      </c>
      <c r="AZ46" s="54"/>
      <c r="BA46" s="51">
        <v>1</v>
      </c>
      <c r="BB46" s="54"/>
      <c r="BC46" s="51">
        <v>71</v>
      </c>
      <c r="BD46" s="54"/>
      <c r="BE46" s="34">
        <f t="shared" si="35"/>
        <v>80</v>
      </c>
      <c r="BF46" s="34"/>
      <c r="BG46" s="51">
        <v>113</v>
      </c>
      <c r="BH46" s="34"/>
      <c r="BI46" s="35">
        <f t="shared" si="36"/>
        <v>0.70796460176991149</v>
      </c>
      <c r="BJ46" s="49"/>
      <c r="BK46" s="28"/>
      <c r="BL46" s="34">
        <f t="shared" si="113"/>
        <v>6.333333333333333</v>
      </c>
      <c r="BM46" s="17"/>
      <c r="BN46" s="34">
        <f t="shared" si="114"/>
        <v>2.3333333333333335</v>
      </c>
      <c r="BO46" s="17"/>
      <c r="BP46" s="34">
        <f t="shared" si="115"/>
        <v>55.333333333333336</v>
      </c>
      <c r="BQ46" s="17"/>
      <c r="BR46" s="34">
        <f t="shared" si="116"/>
        <v>64</v>
      </c>
      <c r="BS46" s="15"/>
      <c r="BT46" s="34">
        <f t="shared" si="117"/>
        <v>84.333333333333329</v>
      </c>
      <c r="BU46" s="15"/>
      <c r="BV46" s="35">
        <f t="shared" si="118"/>
        <v>0.76989873450050439</v>
      </c>
      <c r="BW46" s="49"/>
      <c r="BX46" s="34">
        <f t="shared" si="119"/>
        <v>3</v>
      </c>
      <c r="BY46" s="35">
        <f t="shared" si="120"/>
        <v>0.6</v>
      </c>
      <c r="BZ46" s="14">
        <f t="shared" si="121"/>
        <v>-3</v>
      </c>
      <c r="CA46" s="33">
        <f t="shared" si="122"/>
        <v>-0.75</v>
      </c>
      <c r="CB46" s="14">
        <f t="shared" si="123"/>
        <v>29</v>
      </c>
      <c r="CC46" s="33">
        <f t="shared" si="124"/>
        <v>0.69047619047619047</v>
      </c>
      <c r="CD46" s="14">
        <f t="shared" si="125"/>
        <v>29</v>
      </c>
      <c r="CE46" s="33">
        <f t="shared" si="126"/>
        <v>0.56862745098039214</v>
      </c>
      <c r="CF46" s="14">
        <f t="shared" si="127"/>
        <v>50</v>
      </c>
      <c r="CG46" s="33">
        <f t="shared" si="128"/>
        <v>0.79365079365079361</v>
      </c>
      <c r="CH46" s="33">
        <f t="shared" si="129"/>
        <v>-0.10155920775389804</v>
      </c>
      <c r="CI46" s="49"/>
      <c r="CJ46" s="34">
        <f t="shared" si="130"/>
        <v>2</v>
      </c>
      <c r="CK46" s="35">
        <f t="shared" si="131"/>
        <v>0.33333333333333331</v>
      </c>
      <c r="CL46" s="14">
        <f t="shared" si="132"/>
        <v>-1</v>
      </c>
      <c r="CM46" s="33">
        <f t="shared" si="133"/>
        <v>-0.5</v>
      </c>
      <c r="CN46" s="14">
        <f t="shared" si="134"/>
        <v>18</v>
      </c>
      <c r="CO46" s="33">
        <f t="shared" si="135"/>
        <v>0.33962264150943394</v>
      </c>
      <c r="CP46" s="14">
        <f t="shared" si="136"/>
        <v>19</v>
      </c>
      <c r="CQ46" s="33">
        <f t="shared" si="137"/>
        <v>0.31147540983606559</v>
      </c>
      <c r="CR46" s="14">
        <f t="shared" si="138"/>
        <v>36</v>
      </c>
      <c r="CS46" s="33">
        <f t="shared" si="139"/>
        <v>0.46753246753246752</v>
      </c>
      <c r="CT46" s="33">
        <f t="shared" si="140"/>
        <v>-8.4243190437880755E-2</v>
      </c>
      <c r="CU46" s="15"/>
    </row>
    <row r="47" spans="1:99" x14ac:dyDescent="0.25">
      <c r="A47" s="11">
        <v>515</v>
      </c>
      <c r="B47" s="12" t="s">
        <v>15</v>
      </c>
      <c r="C47" s="31">
        <v>34</v>
      </c>
      <c r="D47" s="17"/>
      <c r="E47" s="6">
        <v>20</v>
      </c>
      <c r="F47" s="17"/>
      <c r="G47" s="6">
        <v>190</v>
      </c>
      <c r="H47" s="17"/>
      <c r="I47" s="14">
        <f t="shared" si="65"/>
        <v>244</v>
      </c>
      <c r="J47" s="14"/>
      <c r="K47" s="6">
        <v>297</v>
      </c>
      <c r="L47" s="14"/>
      <c r="M47" s="33">
        <f t="shared" si="66"/>
        <v>0.82154882154882158</v>
      </c>
      <c r="N47" s="49"/>
      <c r="O47" s="51">
        <v>36</v>
      </c>
      <c r="P47" s="17"/>
      <c r="Q47" s="6">
        <v>20</v>
      </c>
      <c r="R47" s="17"/>
      <c r="S47" s="6">
        <v>229</v>
      </c>
      <c r="T47" s="17"/>
      <c r="U47" s="14">
        <f t="shared" si="67"/>
        <v>285</v>
      </c>
      <c r="V47" s="14"/>
      <c r="W47" s="6">
        <v>356</v>
      </c>
      <c r="X47" s="14"/>
      <c r="Y47" s="33">
        <f t="shared" si="68"/>
        <v>0.800561797752809</v>
      </c>
      <c r="Z47" s="49"/>
      <c r="AA47" s="51">
        <v>39</v>
      </c>
      <c r="AB47" s="54"/>
      <c r="AC47" s="51">
        <v>22</v>
      </c>
      <c r="AD47" s="54"/>
      <c r="AE47" s="51">
        <v>294</v>
      </c>
      <c r="AF47" s="54"/>
      <c r="AG47" s="34">
        <f t="shared" si="69"/>
        <v>355</v>
      </c>
      <c r="AH47" s="34"/>
      <c r="AI47" s="51">
        <v>427</v>
      </c>
      <c r="AJ47" s="34"/>
      <c r="AK47" s="35">
        <f t="shared" si="70"/>
        <v>0.83138173302107732</v>
      </c>
      <c r="AL47" s="49"/>
      <c r="AM47" s="51">
        <v>25</v>
      </c>
      <c r="AN47" s="54"/>
      <c r="AO47" s="51">
        <v>25</v>
      </c>
      <c r="AP47" s="54"/>
      <c r="AQ47" s="51">
        <v>298</v>
      </c>
      <c r="AR47" s="54"/>
      <c r="AS47" s="34">
        <f t="shared" si="71"/>
        <v>348</v>
      </c>
      <c r="AT47" s="34"/>
      <c r="AU47" s="51">
        <v>412</v>
      </c>
      <c r="AV47" s="34"/>
      <c r="AW47" s="35">
        <f t="shared" si="72"/>
        <v>0.84466019417475724</v>
      </c>
      <c r="AX47" s="49"/>
      <c r="AY47" s="51">
        <v>42</v>
      </c>
      <c r="AZ47" s="54"/>
      <c r="BA47" s="51">
        <v>21</v>
      </c>
      <c r="BB47" s="54"/>
      <c r="BC47" s="51">
        <v>291</v>
      </c>
      <c r="BD47" s="54"/>
      <c r="BE47" s="34">
        <f t="shared" si="35"/>
        <v>354</v>
      </c>
      <c r="BF47" s="34"/>
      <c r="BG47" s="51">
        <v>432</v>
      </c>
      <c r="BH47" s="34"/>
      <c r="BI47" s="35">
        <f t="shared" si="36"/>
        <v>0.81944444444444442</v>
      </c>
      <c r="BJ47" s="49"/>
      <c r="BK47" s="28"/>
      <c r="BL47" s="34">
        <f t="shared" si="113"/>
        <v>35.333333333333336</v>
      </c>
      <c r="BM47" s="17"/>
      <c r="BN47" s="34">
        <f t="shared" si="114"/>
        <v>22.666666666666668</v>
      </c>
      <c r="BO47" s="17"/>
      <c r="BP47" s="34">
        <f t="shared" si="115"/>
        <v>294.33333333333331</v>
      </c>
      <c r="BQ47" s="17"/>
      <c r="BR47" s="34">
        <f t="shared" si="116"/>
        <v>352.33333333333331</v>
      </c>
      <c r="BS47" s="15"/>
      <c r="BT47" s="34">
        <f t="shared" si="117"/>
        <v>423.66666666666669</v>
      </c>
      <c r="BU47" s="15"/>
      <c r="BV47" s="35">
        <f t="shared" si="118"/>
        <v>0.83182879054675973</v>
      </c>
      <c r="BW47" s="49"/>
      <c r="BX47" s="34">
        <f t="shared" si="119"/>
        <v>17</v>
      </c>
      <c r="BY47" s="35">
        <f t="shared" si="120"/>
        <v>0.68</v>
      </c>
      <c r="BZ47" s="14">
        <f t="shared" si="121"/>
        <v>-4</v>
      </c>
      <c r="CA47" s="33">
        <f t="shared" si="122"/>
        <v>-0.16</v>
      </c>
      <c r="CB47" s="14">
        <f t="shared" si="123"/>
        <v>-7</v>
      </c>
      <c r="CC47" s="33">
        <f t="shared" si="124"/>
        <v>-2.3489932885906041E-2</v>
      </c>
      <c r="CD47" s="14">
        <f t="shared" si="125"/>
        <v>6</v>
      </c>
      <c r="CE47" s="33">
        <f t="shared" si="126"/>
        <v>1.7241379310344827E-2</v>
      </c>
      <c r="CF47" s="14">
        <f t="shared" si="127"/>
        <v>20</v>
      </c>
      <c r="CG47" s="33">
        <f t="shared" si="128"/>
        <v>4.8543689320388349E-2</v>
      </c>
      <c r="CH47" s="33">
        <f t="shared" si="129"/>
        <v>-2.521574973031282E-2</v>
      </c>
      <c r="CI47" s="49"/>
      <c r="CJ47" s="34">
        <f t="shared" si="130"/>
        <v>3</v>
      </c>
      <c r="CK47" s="35">
        <f t="shared" si="131"/>
        <v>7.6923076923076927E-2</v>
      </c>
      <c r="CL47" s="14">
        <f t="shared" si="132"/>
        <v>-1</v>
      </c>
      <c r="CM47" s="33">
        <f t="shared" si="133"/>
        <v>-4.5454545454545456E-2</v>
      </c>
      <c r="CN47" s="14">
        <f t="shared" si="134"/>
        <v>-3</v>
      </c>
      <c r="CO47" s="33">
        <f t="shared" si="135"/>
        <v>-1.020408163265306E-2</v>
      </c>
      <c r="CP47" s="14">
        <f t="shared" si="136"/>
        <v>-1</v>
      </c>
      <c r="CQ47" s="33">
        <f t="shared" si="137"/>
        <v>-2.8169014084507044E-3</v>
      </c>
      <c r="CR47" s="14">
        <f t="shared" si="138"/>
        <v>5</v>
      </c>
      <c r="CS47" s="33">
        <f t="shared" si="139"/>
        <v>1.1709601873536301E-2</v>
      </c>
      <c r="CT47" s="33">
        <f t="shared" si="140"/>
        <v>-1.1937288576632898E-2</v>
      </c>
      <c r="CU47" s="15"/>
    </row>
    <row r="48" spans="1:99" x14ac:dyDescent="0.25">
      <c r="A48" s="11">
        <v>521</v>
      </c>
      <c r="B48" s="12" t="s">
        <v>21</v>
      </c>
      <c r="C48" s="31">
        <v>71</v>
      </c>
      <c r="D48" s="17"/>
      <c r="E48" s="6">
        <v>34</v>
      </c>
      <c r="F48" s="17"/>
      <c r="G48" s="6">
        <v>798</v>
      </c>
      <c r="H48" s="17"/>
      <c r="I48" s="14">
        <f t="shared" si="65"/>
        <v>903</v>
      </c>
      <c r="J48" s="14"/>
      <c r="K48" s="6">
        <v>1074</v>
      </c>
      <c r="L48" s="14"/>
      <c r="M48" s="33">
        <f t="shared" si="66"/>
        <v>0.84078212290502796</v>
      </c>
      <c r="N48" s="49"/>
      <c r="O48" s="51">
        <v>72</v>
      </c>
      <c r="P48" s="17"/>
      <c r="Q48" s="6">
        <v>26</v>
      </c>
      <c r="R48" s="17"/>
      <c r="S48" s="6">
        <v>678</v>
      </c>
      <c r="T48" s="17"/>
      <c r="U48" s="14">
        <f t="shared" si="67"/>
        <v>776</v>
      </c>
      <c r="V48" s="14"/>
      <c r="W48" s="6">
        <v>933</v>
      </c>
      <c r="X48" s="14"/>
      <c r="Y48" s="33">
        <f t="shared" si="68"/>
        <v>0.83172561629153274</v>
      </c>
      <c r="Z48" s="49"/>
      <c r="AA48" s="51">
        <v>41</v>
      </c>
      <c r="AB48" s="54"/>
      <c r="AC48" s="51">
        <v>21</v>
      </c>
      <c r="AD48" s="54"/>
      <c r="AE48" s="51">
        <v>666</v>
      </c>
      <c r="AF48" s="54"/>
      <c r="AG48" s="34">
        <f t="shared" si="69"/>
        <v>728</v>
      </c>
      <c r="AH48" s="34"/>
      <c r="AI48" s="51">
        <v>851</v>
      </c>
      <c r="AJ48" s="34"/>
      <c r="AK48" s="35">
        <f t="shared" si="70"/>
        <v>0.85546415981198587</v>
      </c>
      <c r="AL48" s="49"/>
      <c r="AM48" s="51">
        <v>17</v>
      </c>
      <c r="AN48" s="54"/>
      <c r="AO48" s="51">
        <v>3</v>
      </c>
      <c r="AP48" s="54"/>
      <c r="AQ48" s="51">
        <v>301</v>
      </c>
      <c r="AR48" s="54"/>
      <c r="AS48" s="34">
        <f t="shared" si="71"/>
        <v>321</v>
      </c>
      <c r="AT48" s="34"/>
      <c r="AU48" s="51">
        <v>378</v>
      </c>
      <c r="AV48" s="34"/>
      <c r="AW48" s="35">
        <f t="shared" si="72"/>
        <v>0.84920634920634919</v>
      </c>
      <c r="AX48" s="49"/>
      <c r="AY48" s="51">
        <v>27</v>
      </c>
      <c r="AZ48" s="54"/>
      <c r="BA48" s="51">
        <v>9</v>
      </c>
      <c r="BB48" s="54"/>
      <c r="BC48" s="51">
        <v>443</v>
      </c>
      <c r="BD48" s="54"/>
      <c r="BE48" s="34">
        <f t="shared" si="35"/>
        <v>479</v>
      </c>
      <c r="BF48" s="34"/>
      <c r="BG48" s="51">
        <v>548</v>
      </c>
      <c r="BH48" s="34"/>
      <c r="BI48" s="35">
        <f t="shared" si="36"/>
        <v>0.87408759124087587</v>
      </c>
      <c r="BJ48" s="49"/>
      <c r="BK48" s="28"/>
      <c r="BL48" s="34">
        <f t="shared" si="113"/>
        <v>28.333333333333332</v>
      </c>
      <c r="BM48" s="17"/>
      <c r="BN48" s="34">
        <f t="shared" si="114"/>
        <v>11</v>
      </c>
      <c r="BO48" s="17"/>
      <c r="BP48" s="34">
        <f t="shared" si="115"/>
        <v>470</v>
      </c>
      <c r="BQ48" s="17"/>
      <c r="BR48" s="34">
        <f t="shared" si="116"/>
        <v>509.33333333333331</v>
      </c>
      <c r="BS48" s="15"/>
      <c r="BT48" s="34">
        <f t="shared" si="117"/>
        <v>592.33333333333337</v>
      </c>
      <c r="BU48" s="15"/>
      <c r="BV48" s="35">
        <f t="shared" si="118"/>
        <v>0.85958603341973694</v>
      </c>
      <c r="BW48" s="49"/>
      <c r="BX48" s="34">
        <f t="shared" si="119"/>
        <v>10</v>
      </c>
      <c r="BY48" s="35">
        <f t="shared" si="120"/>
        <v>0.58823529411764708</v>
      </c>
      <c r="BZ48" s="14">
        <f t="shared" si="121"/>
        <v>6</v>
      </c>
      <c r="CA48" s="33">
        <f t="shared" si="122"/>
        <v>2</v>
      </c>
      <c r="CB48" s="14">
        <f t="shared" si="123"/>
        <v>142</v>
      </c>
      <c r="CC48" s="33">
        <f t="shared" si="124"/>
        <v>0.47176079734219267</v>
      </c>
      <c r="CD48" s="14">
        <f t="shared" si="125"/>
        <v>158</v>
      </c>
      <c r="CE48" s="33">
        <f t="shared" si="126"/>
        <v>0.49221183800623053</v>
      </c>
      <c r="CF48" s="14">
        <f t="shared" si="127"/>
        <v>170</v>
      </c>
      <c r="CG48" s="33">
        <f t="shared" si="128"/>
        <v>0.44973544973544971</v>
      </c>
      <c r="CH48" s="33">
        <f t="shared" si="129"/>
        <v>2.4881242034526685E-2</v>
      </c>
      <c r="CI48" s="49"/>
      <c r="CJ48" s="34">
        <f t="shared" si="130"/>
        <v>-14</v>
      </c>
      <c r="CK48" s="35">
        <f t="shared" si="131"/>
        <v>-0.34146341463414637</v>
      </c>
      <c r="CL48" s="14">
        <f t="shared" si="132"/>
        <v>-12</v>
      </c>
      <c r="CM48" s="33">
        <f t="shared" si="133"/>
        <v>-0.5714285714285714</v>
      </c>
      <c r="CN48" s="14">
        <f t="shared" si="134"/>
        <v>-223</v>
      </c>
      <c r="CO48" s="33">
        <f t="shared" si="135"/>
        <v>-0.33483483483483484</v>
      </c>
      <c r="CP48" s="14">
        <f t="shared" si="136"/>
        <v>-249</v>
      </c>
      <c r="CQ48" s="33">
        <f t="shared" si="137"/>
        <v>-0.34203296703296704</v>
      </c>
      <c r="CR48" s="14">
        <f t="shared" si="138"/>
        <v>-303</v>
      </c>
      <c r="CS48" s="33">
        <f t="shared" si="139"/>
        <v>-0.35605170387779084</v>
      </c>
      <c r="CT48" s="33">
        <f t="shared" si="140"/>
        <v>1.8623431428890003E-2</v>
      </c>
      <c r="CU48" s="15"/>
    </row>
    <row r="49" spans="1:99" x14ac:dyDescent="0.25">
      <c r="A49" s="11">
        <v>537</v>
      </c>
      <c r="B49" s="12" t="s">
        <v>36</v>
      </c>
      <c r="C49" s="31">
        <v>55</v>
      </c>
      <c r="D49" s="17"/>
      <c r="E49" s="6">
        <v>43</v>
      </c>
      <c r="F49" s="17"/>
      <c r="G49" s="6">
        <v>624</v>
      </c>
      <c r="H49" s="17"/>
      <c r="I49" s="14">
        <f t="shared" si="65"/>
        <v>722</v>
      </c>
      <c r="J49" s="14"/>
      <c r="K49" s="6">
        <v>1083</v>
      </c>
      <c r="L49" s="14"/>
      <c r="M49" s="33">
        <f t="shared" si="66"/>
        <v>0.66666666666666663</v>
      </c>
      <c r="N49" s="49"/>
      <c r="O49" s="51">
        <v>55</v>
      </c>
      <c r="P49" s="17"/>
      <c r="Q49" s="6">
        <v>37</v>
      </c>
      <c r="R49" s="17"/>
      <c r="S49" s="6">
        <v>621</v>
      </c>
      <c r="T49" s="17"/>
      <c r="U49" s="14">
        <f t="shared" si="67"/>
        <v>713</v>
      </c>
      <c r="V49" s="14"/>
      <c r="W49" s="6">
        <v>1062</v>
      </c>
      <c r="X49" s="14"/>
      <c r="Y49" s="33">
        <f t="shared" si="68"/>
        <v>0.67137476459510359</v>
      </c>
      <c r="Z49" s="49"/>
      <c r="AA49" s="51">
        <v>61</v>
      </c>
      <c r="AB49" s="54"/>
      <c r="AC49" s="51">
        <v>40</v>
      </c>
      <c r="AD49" s="54"/>
      <c r="AE49" s="51">
        <v>623</v>
      </c>
      <c r="AF49" s="54"/>
      <c r="AG49" s="34">
        <f t="shared" si="69"/>
        <v>724</v>
      </c>
      <c r="AH49" s="34"/>
      <c r="AI49" s="51">
        <v>1035</v>
      </c>
      <c r="AJ49" s="34"/>
      <c r="AK49" s="35">
        <f t="shared" si="70"/>
        <v>0.69951690821256041</v>
      </c>
      <c r="AL49" s="49"/>
      <c r="AM49" s="51">
        <v>50</v>
      </c>
      <c r="AN49" s="54"/>
      <c r="AO49" s="51">
        <v>35</v>
      </c>
      <c r="AP49" s="54"/>
      <c r="AQ49" s="51">
        <v>625</v>
      </c>
      <c r="AR49" s="54"/>
      <c r="AS49" s="34">
        <f t="shared" si="71"/>
        <v>710</v>
      </c>
      <c r="AT49" s="34"/>
      <c r="AU49" s="51">
        <v>1033</v>
      </c>
      <c r="AV49" s="34"/>
      <c r="AW49" s="35">
        <f t="shared" si="72"/>
        <v>0.68731848983543076</v>
      </c>
      <c r="AX49" s="49"/>
      <c r="AY49" s="51">
        <v>28</v>
      </c>
      <c r="AZ49" s="54"/>
      <c r="BA49" s="51">
        <v>23</v>
      </c>
      <c r="BB49" s="54"/>
      <c r="BC49" s="51">
        <v>584</v>
      </c>
      <c r="BD49" s="54"/>
      <c r="BE49" s="34">
        <f t="shared" si="35"/>
        <v>635</v>
      </c>
      <c r="BF49" s="34"/>
      <c r="BG49" s="51">
        <v>846</v>
      </c>
      <c r="BH49" s="34"/>
      <c r="BI49" s="35">
        <f t="shared" si="36"/>
        <v>0.75059101654846339</v>
      </c>
      <c r="BJ49" s="49"/>
      <c r="BK49" s="28"/>
      <c r="BL49" s="34">
        <f t="shared" si="113"/>
        <v>46.333333333333336</v>
      </c>
      <c r="BM49" s="17"/>
      <c r="BN49" s="34">
        <f t="shared" si="114"/>
        <v>32.666666666666664</v>
      </c>
      <c r="BO49" s="17"/>
      <c r="BP49" s="34">
        <f t="shared" si="115"/>
        <v>610.66666666666663</v>
      </c>
      <c r="BQ49" s="17"/>
      <c r="BR49" s="34">
        <f t="shared" si="116"/>
        <v>689.66666666666663</v>
      </c>
      <c r="BS49" s="15"/>
      <c r="BT49" s="34">
        <f t="shared" si="117"/>
        <v>971.33333333333337</v>
      </c>
      <c r="BU49" s="15"/>
      <c r="BV49" s="35">
        <f t="shared" si="118"/>
        <v>0.71247547153215152</v>
      </c>
      <c r="BW49" s="49"/>
      <c r="BX49" s="34">
        <f t="shared" si="119"/>
        <v>-22</v>
      </c>
      <c r="BY49" s="35">
        <f t="shared" si="120"/>
        <v>-0.44</v>
      </c>
      <c r="BZ49" s="14">
        <f t="shared" si="121"/>
        <v>-12</v>
      </c>
      <c r="CA49" s="33">
        <f t="shared" si="122"/>
        <v>-0.34285714285714286</v>
      </c>
      <c r="CB49" s="14">
        <f t="shared" si="123"/>
        <v>-41</v>
      </c>
      <c r="CC49" s="33">
        <f t="shared" si="124"/>
        <v>-6.5600000000000006E-2</v>
      </c>
      <c r="CD49" s="14">
        <f t="shared" si="125"/>
        <v>-75</v>
      </c>
      <c r="CE49" s="33">
        <f t="shared" si="126"/>
        <v>-0.10563380281690141</v>
      </c>
      <c r="CF49" s="14">
        <f t="shared" si="127"/>
        <v>-187</v>
      </c>
      <c r="CG49" s="33">
        <f t="shared" si="128"/>
        <v>-0.18102613746369797</v>
      </c>
      <c r="CH49" s="33">
        <f t="shared" si="129"/>
        <v>6.3272526713032629E-2</v>
      </c>
      <c r="CI49" s="49"/>
      <c r="CJ49" s="34">
        <f t="shared" si="130"/>
        <v>-33</v>
      </c>
      <c r="CK49" s="35">
        <f t="shared" si="131"/>
        <v>-0.54098360655737709</v>
      </c>
      <c r="CL49" s="14">
        <f t="shared" si="132"/>
        <v>-17</v>
      </c>
      <c r="CM49" s="33">
        <f t="shared" si="133"/>
        <v>-0.42499999999999999</v>
      </c>
      <c r="CN49" s="14">
        <f t="shared" si="134"/>
        <v>-39</v>
      </c>
      <c r="CO49" s="33">
        <f t="shared" si="135"/>
        <v>-6.2600321027287326E-2</v>
      </c>
      <c r="CP49" s="14">
        <f t="shared" si="136"/>
        <v>-89</v>
      </c>
      <c r="CQ49" s="33">
        <f t="shared" si="137"/>
        <v>-0.12292817679558012</v>
      </c>
      <c r="CR49" s="14">
        <f t="shared" si="138"/>
        <v>-189</v>
      </c>
      <c r="CS49" s="33">
        <f t="shared" si="139"/>
        <v>-0.18260869565217391</v>
      </c>
      <c r="CT49" s="33">
        <f t="shared" si="140"/>
        <v>5.1074108335902979E-2</v>
      </c>
      <c r="CU49" s="15"/>
    </row>
    <row r="50" spans="1:99" x14ac:dyDescent="0.25">
      <c r="A50" s="11">
        <v>511</v>
      </c>
      <c r="B50" s="12" t="s">
        <v>11</v>
      </c>
      <c r="C50" s="31">
        <v>21</v>
      </c>
      <c r="D50" s="17"/>
      <c r="E50" s="6">
        <v>14</v>
      </c>
      <c r="F50" s="17"/>
      <c r="G50" s="6">
        <v>388</v>
      </c>
      <c r="H50" s="17"/>
      <c r="I50" s="14">
        <f t="shared" si="65"/>
        <v>423</v>
      </c>
      <c r="J50" s="14"/>
      <c r="K50" s="6">
        <v>483</v>
      </c>
      <c r="L50" s="14"/>
      <c r="M50" s="33">
        <f t="shared" si="66"/>
        <v>0.87577639751552794</v>
      </c>
      <c r="N50" s="49"/>
      <c r="O50" s="51">
        <v>20</v>
      </c>
      <c r="P50" s="17"/>
      <c r="Q50" s="6">
        <v>10</v>
      </c>
      <c r="R50" s="17"/>
      <c r="S50" s="6">
        <v>400</v>
      </c>
      <c r="T50" s="17"/>
      <c r="U50" s="14">
        <f t="shared" si="67"/>
        <v>430</v>
      </c>
      <c r="V50" s="14"/>
      <c r="W50" s="6">
        <v>478</v>
      </c>
      <c r="X50" s="14"/>
      <c r="Y50" s="33">
        <f t="shared" si="68"/>
        <v>0.89958158995815896</v>
      </c>
      <c r="Z50" s="49"/>
      <c r="AA50" s="51">
        <v>14</v>
      </c>
      <c r="AB50" s="54"/>
      <c r="AC50" s="51">
        <v>17</v>
      </c>
      <c r="AD50" s="54"/>
      <c r="AE50" s="51">
        <v>386</v>
      </c>
      <c r="AF50" s="54"/>
      <c r="AG50" s="34">
        <f t="shared" si="69"/>
        <v>417</v>
      </c>
      <c r="AH50" s="34"/>
      <c r="AI50" s="51">
        <v>474</v>
      </c>
      <c r="AJ50" s="34"/>
      <c r="AK50" s="35">
        <f t="shared" si="70"/>
        <v>0.879746835443038</v>
      </c>
      <c r="AL50" s="49"/>
      <c r="AM50" s="51">
        <v>24</v>
      </c>
      <c r="AN50" s="54"/>
      <c r="AO50" s="51">
        <v>25</v>
      </c>
      <c r="AP50" s="54"/>
      <c r="AQ50" s="51">
        <v>538</v>
      </c>
      <c r="AR50" s="54"/>
      <c r="AS50" s="34">
        <f t="shared" si="71"/>
        <v>587</v>
      </c>
      <c r="AT50" s="34"/>
      <c r="AU50" s="51">
        <v>675</v>
      </c>
      <c r="AV50" s="34"/>
      <c r="AW50" s="35">
        <f t="shared" si="72"/>
        <v>0.86962962962962964</v>
      </c>
      <c r="AX50" s="49"/>
      <c r="AY50" s="51">
        <v>37</v>
      </c>
      <c r="AZ50" s="54"/>
      <c r="BA50" s="51">
        <v>23</v>
      </c>
      <c r="BB50" s="54"/>
      <c r="BC50" s="51">
        <v>486</v>
      </c>
      <c r="BD50" s="54"/>
      <c r="BE50" s="34">
        <f t="shared" si="35"/>
        <v>546</v>
      </c>
      <c r="BF50" s="34"/>
      <c r="BG50" s="51">
        <v>660</v>
      </c>
      <c r="BH50" s="34"/>
      <c r="BI50" s="35">
        <f t="shared" si="36"/>
        <v>0.82727272727272727</v>
      </c>
      <c r="BJ50" s="49"/>
      <c r="BK50" s="28"/>
      <c r="BL50" s="34">
        <f t="shared" si="113"/>
        <v>25</v>
      </c>
      <c r="BM50" s="17"/>
      <c r="BN50" s="34">
        <f t="shared" si="114"/>
        <v>21.666666666666668</v>
      </c>
      <c r="BO50" s="17"/>
      <c r="BP50" s="34">
        <f t="shared" si="115"/>
        <v>470</v>
      </c>
      <c r="BQ50" s="17"/>
      <c r="BR50" s="34">
        <f t="shared" si="116"/>
        <v>516.66666666666663</v>
      </c>
      <c r="BS50" s="15"/>
      <c r="BT50" s="34">
        <f t="shared" si="117"/>
        <v>603</v>
      </c>
      <c r="BU50" s="15"/>
      <c r="BV50" s="35">
        <f t="shared" si="118"/>
        <v>0.8588830641151316</v>
      </c>
      <c r="BW50" s="49"/>
      <c r="BX50" s="34">
        <f t="shared" si="119"/>
        <v>13</v>
      </c>
      <c r="BY50" s="35">
        <f t="shared" si="120"/>
        <v>0.54166666666666663</v>
      </c>
      <c r="BZ50" s="14">
        <f t="shared" si="121"/>
        <v>-2</v>
      </c>
      <c r="CA50" s="33">
        <f t="shared" si="122"/>
        <v>-0.08</v>
      </c>
      <c r="CB50" s="14">
        <f t="shared" si="123"/>
        <v>-52</v>
      </c>
      <c r="CC50" s="33">
        <f t="shared" si="124"/>
        <v>-9.6654275092936809E-2</v>
      </c>
      <c r="CD50" s="14">
        <f t="shared" si="125"/>
        <v>-41</v>
      </c>
      <c r="CE50" s="33">
        <f t="shared" si="126"/>
        <v>-6.9846678023850084E-2</v>
      </c>
      <c r="CF50" s="14">
        <f t="shared" si="127"/>
        <v>-15</v>
      </c>
      <c r="CG50" s="33">
        <f t="shared" si="128"/>
        <v>-2.2222222222222223E-2</v>
      </c>
      <c r="CH50" s="33">
        <f t="shared" si="129"/>
        <v>-4.2356902356902371E-2</v>
      </c>
      <c r="CI50" s="49"/>
      <c r="CJ50" s="34">
        <f t="shared" si="130"/>
        <v>23</v>
      </c>
      <c r="CK50" s="35">
        <f t="shared" si="131"/>
        <v>1.6428571428571428</v>
      </c>
      <c r="CL50" s="14">
        <f t="shared" si="132"/>
        <v>6</v>
      </c>
      <c r="CM50" s="33">
        <f t="shared" si="133"/>
        <v>0.35294117647058826</v>
      </c>
      <c r="CN50" s="14">
        <f t="shared" si="134"/>
        <v>100</v>
      </c>
      <c r="CO50" s="33">
        <f t="shared" si="135"/>
        <v>0.25906735751295334</v>
      </c>
      <c r="CP50" s="14">
        <f t="shared" si="136"/>
        <v>129</v>
      </c>
      <c r="CQ50" s="33">
        <f t="shared" si="137"/>
        <v>0.30935251798561153</v>
      </c>
      <c r="CR50" s="14">
        <f t="shared" si="138"/>
        <v>186</v>
      </c>
      <c r="CS50" s="33">
        <f t="shared" si="139"/>
        <v>0.39240506329113922</v>
      </c>
      <c r="CT50" s="33">
        <f t="shared" si="140"/>
        <v>-5.2474108170310729E-2</v>
      </c>
      <c r="CU50" s="15"/>
    </row>
    <row r="51" spans="1:99" x14ac:dyDescent="0.25">
      <c r="A51" s="11">
        <v>518</v>
      </c>
      <c r="B51" s="12" t="s">
        <v>18</v>
      </c>
      <c r="C51" s="31">
        <v>36</v>
      </c>
      <c r="D51" s="17"/>
      <c r="E51" s="6">
        <v>13</v>
      </c>
      <c r="F51" s="17"/>
      <c r="G51" s="6">
        <v>448</v>
      </c>
      <c r="H51" s="17"/>
      <c r="I51" s="14">
        <f t="shared" si="65"/>
        <v>497</v>
      </c>
      <c r="J51" s="14"/>
      <c r="K51" s="6">
        <v>568</v>
      </c>
      <c r="L51" s="14"/>
      <c r="M51" s="33">
        <f t="shared" si="66"/>
        <v>0.875</v>
      </c>
      <c r="N51" s="49"/>
      <c r="O51" s="51">
        <v>31</v>
      </c>
      <c r="P51" s="17"/>
      <c r="Q51" s="6">
        <v>8</v>
      </c>
      <c r="R51" s="17"/>
      <c r="S51" s="6">
        <v>433</v>
      </c>
      <c r="T51" s="17"/>
      <c r="U51" s="14">
        <f t="shared" si="67"/>
        <v>472</v>
      </c>
      <c r="V51" s="14"/>
      <c r="W51" s="6">
        <v>546</v>
      </c>
      <c r="X51" s="14"/>
      <c r="Y51" s="33">
        <f t="shared" si="68"/>
        <v>0.86446886446886451</v>
      </c>
      <c r="Z51" s="49"/>
      <c r="AA51" s="51">
        <v>23</v>
      </c>
      <c r="AB51" s="54"/>
      <c r="AC51" s="51">
        <v>6</v>
      </c>
      <c r="AD51" s="54"/>
      <c r="AE51" s="51">
        <v>440</v>
      </c>
      <c r="AF51" s="54"/>
      <c r="AG51" s="34">
        <f t="shared" si="69"/>
        <v>469</v>
      </c>
      <c r="AH51" s="34"/>
      <c r="AI51" s="51">
        <v>547</v>
      </c>
      <c r="AJ51" s="34"/>
      <c r="AK51" s="35">
        <f t="shared" si="70"/>
        <v>0.85740402193784282</v>
      </c>
      <c r="AL51" s="49"/>
      <c r="AM51" s="51">
        <v>11</v>
      </c>
      <c r="AN51" s="54"/>
      <c r="AO51" s="51">
        <v>6</v>
      </c>
      <c r="AP51" s="54"/>
      <c r="AQ51" s="51">
        <v>387</v>
      </c>
      <c r="AR51" s="54"/>
      <c r="AS51" s="34">
        <f t="shared" si="71"/>
        <v>404</v>
      </c>
      <c r="AT51" s="34"/>
      <c r="AU51" s="51">
        <v>473</v>
      </c>
      <c r="AV51" s="34"/>
      <c r="AW51" s="35">
        <f t="shared" si="72"/>
        <v>0.85412262156448204</v>
      </c>
      <c r="AX51" s="49"/>
      <c r="AY51" s="51">
        <v>5</v>
      </c>
      <c r="AZ51" s="54"/>
      <c r="BA51" s="51">
        <v>2</v>
      </c>
      <c r="BB51" s="54"/>
      <c r="BC51" s="51">
        <v>300</v>
      </c>
      <c r="BD51" s="54"/>
      <c r="BE51" s="34">
        <f t="shared" si="35"/>
        <v>307</v>
      </c>
      <c r="BF51" s="34"/>
      <c r="BG51" s="51">
        <v>345</v>
      </c>
      <c r="BH51" s="34"/>
      <c r="BI51" s="35">
        <f t="shared" si="36"/>
        <v>0.88985507246376816</v>
      </c>
      <c r="BJ51" s="49"/>
      <c r="BK51" s="28"/>
      <c r="BL51" s="34">
        <f t="shared" si="113"/>
        <v>13</v>
      </c>
      <c r="BM51" s="17"/>
      <c r="BN51" s="34">
        <f t="shared" si="114"/>
        <v>4.666666666666667</v>
      </c>
      <c r="BO51" s="17"/>
      <c r="BP51" s="34">
        <f t="shared" si="115"/>
        <v>375.66666666666669</v>
      </c>
      <c r="BQ51" s="17"/>
      <c r="BR51" s="34">
        <f t="shared" si="116"/>
        <v>393.33333333333331</v>
      </c>
      <c r="BS51" s="15"/>
      <c r="BT51" s="34">
        <f t="shared" si="117"/>
        <v>455</v>
      </c>
      <c r="BU51" s="15"/>
      <c r="BV51" s="35">
        <f t="shared" si="118"/>
        <v>0.86712723865536434</v>
      </c>
      <c r="BW51" s="49"/>
      <c r="BX51" s="34">
        <f t="shared" si="119"/>
        <v>-6</v>
      </c>
      <c r="BY51" s="35">
        <f t="shared" si="120"/>
        <v>-0.54545454545454541</v>
      </c>
      <c r="BZ51" s="14">
        <f t="shared" si="121"/>
        <v>-4</v>
      </c>
      <c r="CA51" s="33">
        <f t="shared" si="122"/>
        <v>-0.66666666666666663</v>
      </c>
      <c r="CB51" s="14">
        <f t="shared" si="123"/>
        <v>-87</v>
      </c>
      <c r="CC51" s="33">
        <f t="shared" si="124"/>
        <v>-0.22480620155038761</v>
      </c>
      <c r="CD51" s="14">
        <f t="shared" si="125"/>
        <v>-97</v>
      </c>
      <c r="CE51" s="33">
        <f t="shared" si="126"/>
        <v>-0.24009900990099009</v>
      </c>
      <c r="CF51" s="14">
        <f t="shared" si="127"/>
        <v>-128</v>
      </c>
      <c r="CG51" s="33">
        <f t="shared" si="128"/>
        <v>-0.27061310782241016</v>
      </c>
      <c r="CH51" s="33">
        <f t="shared" si="129"/>
        <v>3.5732450899286117E-2</v>
      </c>
      <c r="CI51" s="49"/>
      <c r="CJ51" s="34">
        <f t="shared" si="130"/>
        <v>-18</v>
      </c>
      <c r="CK51" s="35">
        <f t="shared" si="131"/>
        <v>-0.78260869565217395</v>
      </c>
      <c r="CL51" s="14">
        <f t="shared" si="132"/>
        <v>-4</v>
      </c>
      <c r="CM51" s="33">
        <f t="shared" si="133"/>
        <v>-0.66666666666666663</v>
      </c>
      <c r="CN51" s="14">
        <f t="shared" si="134"/>
        <v>-140</v>
      </c>
      <c r="CO51" s="33">
        <f t="shared" si="135"/>
        <v>-0.31818181818181818</v>
      </c>
      <c r="CP51" s="14">
        <f t="shared" si="136"/>
        <v>-162</v>
      </c>
      <c r="CQ51" s="33">
        <f t="shared" si="137"/>
        <v>-0.34541577825159914</v>
      </c>
      <c r="CR51" s="14">
        <f t="shared" si="138"/>
        <v>-202</v>
      </c>
      <c r="CS51" s="33">
        <f t="shared" si="139"/>
        <v>-0.36928702010968922</v>
      </c>
      <c r="CT51" s="33">
        <f t="shared" si="140"/>
        <v>3.245105052592534E-2</v>
      </c>
      <c r="CU51" s="15"/>
    </row>
    <row r="52" spans="1:99" x14ac:dyDescent="0.25">
      <c r="A52" s="11">
        <v>506</v>
      </c>
      <c r="B52" s="12" t="s">
        <v>7</v>
      </c>
      <c r="C52" s="31">
        <v>18</v>
      </c>
      <c r="D52" s="17"/>
      <c r="E52" s="6">
        <v>13</v>
      </c>
      <c r="F52" s="17"/>
      <c r="G52" s="6">
        <v>230</v>
      </c>
      <c r="H52" s="17"/>
      <c r="I52" s="14">
        <f t="shared" si="65"/>
        <v>261</v>
      </c>
      <c r="J52" s="14"/>
      <c r="K52" s="6">
        <v>321</v>
      </c>
      <c r="L52" s="14"/>
      <c r="M52" s="33">
        <f t="shared" si="66"/>
        <v>0.81308411214953269</v>
      </c>
      <c r="N52" s="49"/>
      <c r="O52" s="51">
        <v>18</v>
      </c>
      <c r="P52" s="17"/>
      <c r="Q52" s="6">
        <v>10</v>
      </c>
      <c r="R52" s="17"/>
      <c r="S52" s="6">
        <v>205</v>
      </c>
      <c r="T52" s="17"/>
      <c r="U52" s="14">
        <f t="shared" si="67"/>
        <v>233</v>
      </c>
      <c r="V52" s="14"/>
      <c r="W52" s="6">
        <v>276</v>
      </c>
      <c r="X52" s="14"/>
      <c r="Y52" s="33">
        <f t="shared" si="68"/>
        <v>0.84420289855072461</v>
      </c>
      <c r="Z52" s="49"/>
      <c r="AA52" s="51">
        <v>13</v>
      </c>
      <c r="AB52" s="54"/>
      <c r="AC52" s="51">
        <v>10</v>
      </c>
      <c r="AD52" s="54"/>
      <c r="AE52" s="51">
        <v>216</v>
      </c>
      <c r="AF52" s="54"/>
      <c r="AG52" s="34">
        <f t="shared" si="69"/>
        <v>239</v>
      </c>
      <c r="AH52" s="34"/>
      <c r="AI52" s="51">
        <v>278</v>
      </c>
      <c r="AJ52" s="34"/>
      <c r="AK52" s="35">
        <f t="shared" si="70"/>
        <v>0.85971223021582732</v>
      </c>
      <c r="AL52" s="49"/>
      <c r="AM52" s="51">
        <v>12</v>
      </c>
      <c r="AN52" s="54"/>
      <c r="AO52" s="51">
        <v>12</v>
      </c>
      <c r="AP52" s="54"/>
      <c r="AQ52" s="51">
        <v>232</v>
      </c>
      <c r="AR52" s="54"/>
      <c r="AS52" s="34">
        <f t="shared" si="71"/>
        <v>256</v>
      </c>
      <c r="AT52" s="34"/>
      <c r="AU52" s="51">
        <v>281</v>
      </c>
      <c r="AV52" s="34"/>
      <c r="AW52" s="35">
        <f t="shared" si="72"/>
        <v>0.91103202846975084</v>
      </c>
      <c r="AX52" s="49"/>
      <c r="AY52" s="51">
        <v>14</v>
      </c>
      <c r="AZ52" s="54"/>
      <c r="BA52" s="51">
        <v>12</v>
      </c>
      <c r="BB52" s="54"/>
      <c r="BC52" s="51">
        <v>243</v>
      </c>
      <c r="BD52" s="54"/>
      <c r="BE52" s="34">
        <f t="shared" si="35"/>
        <v>269</v>
      </c>
      <c r="BF52" s="34"/>
      <c r="BG52" s="51">
        <v>315</v>
      </c>
      <c r="BH52" s="34"/>
      <c r="BI52" s="35">
        <f t="shared" si="36"/>
        <v>0.85396825396825393</v>
      </c>
      <c r="BJ52" s="49"/>
      <c r="BK52" s="28"/>
      <c r="BL52" s="34">
        <f t="shared" si="113"/>
        <v>13</v>
      </c>
      <c r="BM52" s="17"/>
      <c r="BN52" s="34">
        <f t="shared" si="114"/>
        <v>11.333333333333334</v>
      </c>
      <c r="BO52" s="17"/>
      <c r="BP52" s="34">
        <f t="shared" si="115"/>
        <v>230.33333333333334</v>
      </c>
      <c r="BQ52" s="17"/>
      <c r="BR52" s="34">
        <f t="shared" si="116"/>
        <v>254.66666666666666</v>
      </c>
      <c r="BS52" s="15"/>
      <c r="BT52" s="34">
        <f t="shared" si="117"/>
        <v>291.33333333333331</v>
      </c>
      <c r="BU52" s="15"/>
      <c r="BV52" s="35">
        <f t="shared" si="118"/>
        <v>0.8749041708846107</v>
      </c>
      <c r="BW52" s="49"/>
      <c r="BX52" s="34">
        <f t="shared" si="119"/>
        <v>2</v>
      </c>
      <c r="BY52" s="35">
        <f t="shared" si="120"/>
        <v>0.16666666666666666</v>
      </c>
      <c r="BZ52" s="14">
        <f t="shared" si="121"/>
        <v>0</v>
      </c>
      <c r="CA52" s="33">
        <f t="shared" si="122"/>
        <v>0</v>
      </c>
      <c r="CB52" s="14">
        <f t="shared" si="123"/>
        <v>11</v>
      </c>
      <c r="CC52" s="33">
        <f t="shared" si="124"/>
        <v>4.7413793103448273E-2</v>
      </c>
      <c r="CD52" s="14">
        <f t="shared" si="125"/>
        <v>13</v>
      </c>
      <c r="CE52" s="33">
        <f t="shared" si="126"/>
        <v>5.078125E-2</v>
      </c>
      <c r="CF52" s="14">
        <f t="shared" si="127"/>
        <v>34</v>
      </c>
      <c r="CG52" s="33">
        <f t="shared" si="128"/>
        <v>0.12099644128113879</v>
      </c>
      <c r="CH52" s="33">
        <f t="shared" si="129"/>
        <v>-5.7063774501496911E-2</v>
      </c>
      <c r="CI52" s="49"/>
      <c r="CJ52" s="34">
        <f t="shared" si="130"/>
        <v>1</v>
      </c>
      <c r="CK52" s="35">
        <f t="shared" si="131"/>
        <v>7.6923076923076927E-2</v>
      </c>
      <c r="CL52" s="14">
        <f t="shared" si="132"/>
        <v>2</v>
      </c>
      <c r="CM52" s="33">
        <f t="shared" si="133"/>
        <v>0.2</v>
      </c>
      <c r="CN52" s="14">
        <f t="shared" si="134"/>
        <v>27</v>
      </c>
      <c r="CO52" s="33">
        <f t="shared" si="135"/>
        <v>0.125</v>
      </c>
      <c r="CP52" s="14">
        <f t="shared" si="136"/>
        <v>30</v>
      </c>
      <c r="CQ52" s="33">
        <f t="shared" si="137"/>
        <v>0.12552301255230125</v>
      </c>
      <c r="CR52" s="14">
        <f t="shared" si="138"/>
        <v>37</v>
      </c>
      <c r="CS52" s="33">
        <f t="shared" si="139"/>
        <v>0.13309352517985612</v>
      </c>
      <c r="CT52" s="33">
        <f t="shared" si="140"/>
        <v>-5.7439762475733902E-3</v>
      </c>
      <c r="CU52" s="15"/>
    </row>
    <row r="53" spans="1:99" x14ac:dyDescent="0.25">
      <c r="A53" s="11">
        <v>531</v>
      </c>
      <c r="B53" s="12" t="s">
        <v>30</v>
      </c>
      <c r="C53" s="31">
        <v>9</v>
      </c>
      <c r="D53" s="17"/>
      <c r="E53" s="6">
        <v>10</v>
      </c>
      <c r="F53" s="17"/>
      <c r="G53" s="6">
        <v>131</v>
      </c>
      <c r="H53" s="17"/>
      <c r="I53" s="14">
        <f t="shared" si="65"/>
        <v>150</v>
      </c>
      <c r="J53" s="14"/>
      <c r="K53" s="6">
        <v>203</v>
      </c>
      <c r="L53" s="14"/>
      <c r="M53" s="33">
        <f t="shared" si="66"/>
        <v>0.73891625615763545</v>
      </c>
      <c r="N53" s="49"/>
      <c r="O53" s="51">
        <v>22</v>
      </c>
      <c r="P53" s="17"/>
      <c r="Q53" s="6">
        <v>12</v>
      </c>
      <c r="R53" s="17"/>
      <c r="S53" s="6">
        <v>107</v>
      </c>
      <c r="T53" s="17"/>
      <c r="U53" s="14">
        <f t="shared" si="67"/>
        <v>141</v>
      </c>
      <c r="V53" s="14"/>
      <c r="W53" s="6">
        <v>176</v>
      </c>
      <c r="X53" s="14"/>
      <c r="Y53" s="33">
        <f t="shared" si="68"/>
        <v>0.80113636363636365</v>
      </c>
      <c r="Z53" s="49"/>
      <c r="AA53" s="51">
        <v>12</v>
      </c>
      <c r="AB53" s="54"/>
      <c r="AC53" s="51">
        <v>12</v>
      </c>
      <c r="AD53" s="54"/>
      <c r="AE53" s="51">
        <v>126</v>
      </c>
      <c r="AF53" s="54"/>
      <c r="AG53" s="34">
        <f t="shared" si="69"/>
        <v>150</v>
      </c>
      <c r="AH53" s="34"/>
      <c r="AI53" s="51">
        <v>207</v>
      </c>
      <c r="AJ53" s="34"/>
      <c r="AK53" s="35">
        <f t="shared" si="70"/>
        <v>0.72463768115942029</v>
      </c>
      <c r="AL53" s="49"/>
      <c r="AM53" s="51">
        <v>7</v>
      </c>
      <c r="AN53" s="54"/>
      <c r="AO53" s="51">
        <v>7</v>
      </c>
      <c r="AP53" s="54"/>
      <c r="AQ53" s="51">
        <v>124</v>
      </c>
      <c r="AR53" s="54"/>
      <c r="AS53" s="34">
        <f t="shared" si="71"/>
        <v>138</v>
      </c>
      <c r="AT53" s="34"/>
      <c r="AU53" s="51">
        <v>177</v>
      </c>
      <c r="AV53" s="34"/>
      <c r="AW53" s="35">
        <f t="shared" si="72"/>
        <v>0.77966101694915257</v>
      </c>
      <c r="AX53" s="49"/>
      <c r="AY53" s="51">
        <v>10</v>
      </c>
      <c r="AZ53" s="54"/>
      <c r="BA53" s="51">
        <v>11</v>
      </c>
      <c r="BB53" s="54"/>
      <c r="BC53" s="51">
        <v>141</v>
      </c>
      <c r="BD53" s="54"/>
      <c r="BE53" s="34">
        <f t="shared" si="35"/>
        <v>162</v>
      </c>
      <c r="BF53" s="34"/>
      <c r="BG53" s="51">
        <v>190</v>
      </c>
      <c r="BH53" s="34"/>
      <c r="BI53" s="35">
        <f t="shared" si="36"/>
        <v>0.85263157894736841</v>
      </c>
      <c r="BJ53" s="49"/>
      <c r="BK53" s="28"/>
      <c r="BL53" s="34">
        <f t="shared" si="113"/>
        <v>9.6666666666666661</v>
      </c>
      <c r="BM53" s="17"/>
      <c r="BN53" s="34">
        <f t="shared" si="114"/>
        <v>10</v>
      </c>
      <c r="BO53" s="17"/>
      <c r="BP53" s="34">
        <f t="shared" si="115"/>
        <v>130.33333333333334</v>
      </c>
      <c r="BQ53" s="17"/>
      <c r="BR53" s="34">
        <f t="shared" si="116"/>
        <v>150</v>
      </c>
      <c r="BS53" s="15"/>
      <c r="BT53" s="34">
        <f t="shared" si="117"/>
        <v>191.33333333333334</v>
      </c>
      <c r="BU53" s="15"/>
      <c r="BV53" s="35">
        <f t="shared" si="118"/>
        <v>0.78564342568531387</v>
      </c>
      <c r="BW53" s="49"/>
      <c r="BX53" s="34">
        <f t="shared" si="119"/>
        <v>3</v>
      </c>
      <c r="BY53" s="35">
        <f t="shared" si="120"/>
        <v>0.42857142857142855</v>
      </c>
      <c r="BZ53" s="14">
        <f t="shared" si="121"/>
        <v>4</v>
      </c>
      <c r="CA53" s="33">
        <f t="shared" si="122"/>
        <v>0.5714285714285714</v>
      </c>
      <c r="CB53" s="14">
        <f t="shared" si="123"/>
        <v>17</v>
      </c>
      <c r="CC53" s="33">
        <f t="shared" si="124"/>
        <v>0.13709677419354838</v>
      </c>
      <c r="CD53" s="14">
        <f t="shared" si="125"/>
        <v>24</v>
      </c>
      <c r="CE53" s="33">
        <f t="shared" si="126"/>
        <v>0.17391304347826086</v>
      </c>
      <c r="CF53" s="14">
        <f t="shared" si="127"/>
        <v>13</v>
      </c>
      <c r="CG53" s="33">
        <f t="shared" si="128"/>
        <v>7.3446327683615822E-2</v>
      </c>
      <c r="CH53" s="33">
        <f t="shared" si="129"/>
        <v>7.2970561998215833E-2</v>
      </c>
      <c r="CI53" s="49"/>
      <c r="CJ53" s="34">
        <f t="shared" si="130"/>
        <v>-2</v>
      </c>
      <c r="CK53" s="35">
        <f t="shared" si="131"/>
        <v>-0.16666666666666666</v>
      </c>
      <c r="CL53" s="14">
        <f t="shared" si="132"/>
        <v>-1</v>
      </c>
      <c r="CM53" s="33">
        <f t="shared" si="133"/>
        <v>-8.3333333333333329E-2</v>
      </c>
      <c r="CN53" s="14">
        <f t="shared" si="134"/>
        <v>15</v>
      </c>
      <c r="CO53" s="33">
        <f t="shared" si="135"/>
        <v>0.11904761904761904</v>
      </c>
      <c r="CP53" s="14">
        <f t="shared" si="136"/>
        <v>12</v>
      </c>
      <c r="CQ53" s="33">
        <f t="shared" si="137"/>
        <v>0.08</v>
      </c>
      <c r="CR53" s="14">
        <f t="shared" si="138"/>
        <v>-17</v>
      </c>
      <c r="CS53" s="33">
        <f t="shared" si="139"/>
        <v>-8.2125603864734303E-2</v>
      </c>
      <c r="CT53" s="33">
        <f t="shared" si="140"/>
        <v>0.12799389778794812</v>
      </c>
      <c r="CU53" s="15"/>
    </row>
    <row r="54" spans="1:99" x14ac:dyDescent="0.25">
      <c r="A54" s="11">
        <v>510</v>
      </c>
      <c r="B54" s="12" t="s">
        <v>10</v>
      </c>
      <c r="C54" s="31">
        <v>100</v>
      </c>
      <c r="D54" s="17"/>
      <c r="E54" s="6">
        <v>74</v>
      </c>
      <c r="F54" s="17"/>
      <c r="G54" s="6">
        <v>288</v>
      </c>
      <c r="H54" s="17"/>
      <c r="I54" s="14">
        <f t="shared" si="65"/>
        <v>462</v>
      </c>
      <c r="J54" s="14"/>
      <c r="K54" s="6">
        <v>644</v>
      </c>
      <c r="L54" s="14"/>
      <c r="M54" s="33">
        <f t="shared" si="66"/>
        <v>0.71739130434782605</v>
      </c>
      <c r="N54" s="49"/>
      <c r="O54" s="51">
        <v>3</v>
      </c>
      <c r="P54" s="17"/>
      <c r="Q54" s="6">
        <v>0</v>
      </c>
      <c r="R54" s="17"/>
      <c r="S54" s="6">
        <v>0</v>
      </c>
      <c r="T54" s="17"/>
      <c r="U54" s="14">
        <f t="shared" si="67"/>
        <v>3</v>
      </c>
      <c r="V54" s="14"/>
      <c r="W54" s="6">
        <v>4</v>
      </c>
      <c r="X54" s="14"/>
      <c r="Y54" s="33">
        <f t="shared" si="68"/>
        <v>0.75</v>
      </c>
      <c r="Z54" s="49"/>
      <c r="AA54" s="51">
        <v>204</v>
      </c>
      <c r="AB54" s="54"/>
      <c r="AC54" s="51">
        <v>112</v>
      </c>
      <c r="AD54" s="54"/>
      <c r="AE54" s="51">
        <v>418</v>
      </c>
      <c r="AF54" s="54"/>
      <c r="AG54" s="34">
        <f t="shared" si="69"/>
        <v>734</v>
      </c>
      <c r="AH54" s="34"/>
      <c r="AI54" s="51">
        <v>1054</v>
      </c>
      <c r="AJ54" s="34"/>
      <c r="AK54" s="35">
        <f t="shared" si="70"/>
        <v>0.69639468690702089</v>
      </c>
      <c r="AL54" s="49"/>
      <c r="AM54" s="51">
        <v>188</v>
      </c>
      <c r="AN54" s="54"/>
      <c r="AO54" s="51">
        <v>95</v>
      </c>
      <c r="AP54" s="54"/>
      <c r="AQ54" s="51">
        <v>350</v>
      </c>
      <c r="AR54" s="54"/>
      <c r="AS54" s="34">
        <f t="shared" si="71"/>
        <v>633</v>
      </c>
      <c r="AT54" s="34"/>
      <c r="AU54" s="51">
        <v>951</v>
      </c>
      <c r="AV54" s="34"/>
      <c r="AW54" s="35">
        <f t="shared" si="72"/>
        <v>0.66561514195583593</v>
      </c>
      <c r="AX54" s="49"/>
      <c r="AY54" s="51">
        <v>137</v>
      </c>
      <c r="AZ54" s="54"/>
      <c r="BA54" s="51">
        <v>79</v>
      </c>
      <c r="BB54" s="54"/>
      <c r="BC54" s="51">
        <v>334</v>
      </c>
      <c r="BD54" s="54"/>
      <c r="BE54" s="34">
        <f t="shared" si="35"/>
        <v>550</v>
      </c>
      <c r="BF54" s="34"/>
      <c r="BG54" s="51">
        <v>802</v>
      </c>
      <c r="BH54" s="34"/>
      <c r="BI54" s="35">
        <f t="shared" si="36"/>
        <v>0.68578553615960103</v>
      </c>
      <c r="BJ54" s="49"/>
      <c r="BK54" s="28"/>
      <c r="BL54" s="34">
        <f t="shared" si="113"/>
        <v>176.33333333333334</v>
      </c>
      <c r="BM54" s="17"/>
      <c r="BN54" s="34">
        <f t="shared" si="114"/>
        <v>95.333333333333329</v>
      </c>
      <c r="BO54" s="17"/>
      <c r="BP54" s="34">
        <f t="shared" si="115"/>
        <v>367.33333333333331</v>
      </c>
      <c r="BQ54" s="17"/>
      <c r="BR54" s="34">
        <f t="shared" si="116"/>
        <v>639</v>
      </c>
      <c r="BS54" s="15"/>
      <c r="BT54" s="34">
        <f t="shared" si="117"/>
        <v>935.66666666666663</v>
      </c>
      <c r="BU54" s="15"/>
      <c r="BV54" s="35">
        <f t="shared" si="118"/>
        <v>0.68259845500748595</v>
      </c>
      <c r="BW54" s="49"/>
      <c r="BX54" s="34">
        <f t="shared" si="119"/>
        <v>-51</v>
      </c>
      <c r="BY54" s="35">
        <f t="shared" si="120"/>
        <v>-0.27127659574468083</v>
      </c>
      <c r="BZ54" s="14">
        <f t="shared" si="121"/>
        <v>-16</v>
      </c>
      <c r="CA54" s="33">
        <f t="shared" si="122"/>
        <v>-0.16842105263157894</v>
      </c>
      <c r="CB54" s="14">
        <f t="shared" si="123"/>
        <v>-16</v>
      </c>
      <c r="CC54" s="33">
        <f t="shared" si="124"/>
        <v>-4.5714285714285714E-2</v>
      </c>
      <c r="CD54" s="14">
        <f t="shared" si="125"/>
        <v>-83</v>
      </c>
      <c r="CE54" s="33">
        <f t="shared" si="126"/>
        <v>-0.13112164296998421</v>
      </c>
      <c r="CF54" s="14">
        <f t="shared" si="127"/>
        <v>-149</v>
      </c>
      <c r="CG54" s="33">
        <f t="shared" si="128"/>
        <v>-0.15667718191377497</v>
      </c>
      <c r="CH54" s="33">
        <f t="shared" si="129"/>
        <v>2.0170394203765096E-2</v>
      </c>
      <c r="CI54" s="49"/>
      <c r="CJ54" s="34">
        <f t="shared" si="130"/>
        <v>-67</v>
      </c>
      <c r="CK54" s="35">
        <f t="shared" si="131"/>
        <v>-0.32843137254901961</v>
      </c>
      <c r="CL54" s="14">
        <f t="shared" si="132"/>
        <v>-33</v>
      </c>
      <c r="CM54" s="33">
        <f t="shared" si="133"/>
        <v>-0.29464285714285715</v>
      </c>
      <c r="CN54" s="14">
        <f t="shared" si="134"/>
        <v>-84</v>
      </c>
      <c r="CO54" s="33">
        <f t="shared" si="135"/>
        <v>-0.20095693779904306</v>
      </c>
      <c r="CP54" s="14">
        <f t="shared" si="136"/>
        <v>-184</v>
      </c>
      <c r="CQ54" s="33">
        <f t="shared" si="137"/>
        <v>-0.25068119891008173</v>
      </c>
      <c r="CR54" s="14">
        <f t="shared" si="138"/>
        <v>-252</v>
      </c>
      <c r="CS54" s="33">
        <f t="shared" si="139"/>
        <v>-0.23908918406072105</v>
      </c>
      <c r="CT54" s="33">
        <f t="shared" si="140"/>
        <v>-1.060915074741986E-2</v>
      </c>
      <c r="CU54" s="15"/>
    </row>
    <row r="55" spans="1:99" x14ac:dyDescent="0.25">
      <c r="A55" s="11">
        <v>533</v>
      </c>
      <c r="B55" s="12" t="s">
        <v>32</v>
      </c>
      <c r="C55" s="31">
        <v>25</v>
      </c>
      <c r="D55" s="17"/>
      <c r="E55" s="6">
        <v>6</v>
      </c>
      <c r="F55" s="17"/>
      <c r="G55" s="6">
        <v>116</v>
      </c>
      <c r="H55" s="17"/>
      <c r="I55" s="14">
        <f t="shared" si="65"/>
        <v>147</v>
      </c>
      <c r="J55" s="14"/>
      <c r="K55" s="6">
        <v>235</v>
      </c>
      <c r="L55" s="14"/>
      <c r="M55" s="33">
        <f t="shared" si="66"/>
        <v>0.62553191489361704</v>
      </c>
      <c r="N55" s="49"/>
      <c r="O55" s="51">
        <v>17</v>
      </c>
      <c r="P55" s="17"/>
      <c r="Q55" s="6">
        <v>10</v>
      </c>
      <c r="R55" s="17"/>
      <c r="S55" s="6">
        <v>128</v>
      </c>
      <c r="T55" s="17"/>
      <c r="U55" s="14">
        <f t="shared" si="67"/>
        <v>155</v>
      </c>
      <c r="V55" s="14"/>
      <c r="W55" s="6">
        <v>208</v>
      </c>
      <c r="X55" s="14"/>
      <c r="Y55" s="33">
        <f t="shared" si="68"/>
        <v>0.74519230769230771</v>
      </c>
      <c r="Z55" s="49"/>
      <c r="AA55" s="51">
        <v>19</v>
      </c>
      <c r="AB55" s="54"/>
      <c r="AC55" s="51">
        <v>6</v>
      </c>
      <c r="AD55" s="54"/>
      <c r="AE55" s="51">
        <v>161</v>
      </c>
      <c r="AF55" s="54"/>
      <c r="AG55" s="34">
        <f t="shared" si="69"/>
        <v>186</v>
      </c>
      <c r="AH55" s="34"/>
      <c r="AI55" s="51">
        <v>230</v>
      </c>
      <c r="AJ55" s="34"/>
      <c r="AK55" s="35">
        <f t="shared" si="70"/>
        <v>0.80869565217391304</v>
      </c>
      <c r="AL55" s="49"/>
      <c r="AM55" s="51">
        <v>15</v>
      </c>
      <c r="AN55" s="54"/>
      <c r="AO55" s="51">
        <v>3</v>
      </c>
      <c r="AP55" s="54"/>
      <c r="AQ55" s="51">
        <v>130</v>
      </c>
      <c r="AR55" s="54"/>
      <c r="AS55" s="34">
        <f t="shared" si="71"/>
        <v>148</v>
      </c>
      <c r="AT55" s="34"/>
      <c r="AU55" s="51">
        <v>188</v>
      </c>
      <c r="AV55" s="34"/>
      <c r="AW55" s="35">
        <f t="shared" si="72"/>
        <v>0.78723404255319152</v>
      </c>
      <c r="AX55" s="49"/>
      <c r="AY55" s="51">
        <v>7</v>
      </c>
      <c r="AZ55" s="54"/>
      <c r="BA55" s="51">
        <v>3</v>
      </c>
      <c r="BB55" s="54"/>
      <c r="BC55" s="51">
        <v>114</v>
      </c>
      <c r="BD55" s="54"/>
      <c r="BE55" s="34">
        <f t="shared" si="35"/>
        <v>124</v>
      </c>
      <c r="BF55" s="34"/>
      <c r="BG55" s="51">
        <v>146</v>
      </c>
      <c r="BH55" s="34"/>
      <c r="BI55" s="35">
        <f t="shared" si="36"/>
        <v>0.84931506849315064</v>
      </c>
      <c r="BJ55" s="49"/>
      <c r="BK55" s="28"/>
      <c r="BL55" s="34">
        <f t="shared" si="113"/>
        <v>13.666666666666666</v>
      </c>
      <c r="BM55" s="17"/>
      <c r="BN55" s="34">
        <f t="shared" si="114"/>
        <v>4</v>
      </c>
      <c r="BO55" s="17"/>
      <c r="BP55" s="34">
        <f t="shared" si="115"/>
        <v>135</v>
      </c>
      <c r="BQ55" s="17"/>
      <c r="BR55" s="34">
        <f t="shared" si="116"/>
        <v>152.66666666666666</v>
      </c>
      <c r="BS55" s="15"/>
      <c r="BT55" s="34">
        <f t="shared" si="117"/>
        <v>188</v>
      </c>
      <c r="BU55" s="15"/>
      <c r="BV55" s="35">
        <f t="shared" si="118"/>
        <v>0.8150815877400851</v>
      </c>
      <c r="BW55" s="49"/>
      <c r="BX55" s="34">
        <f t="shared" si="119"/>
        <v>-8</v>
      </c>
      <c r="BY55" s="35">
        <f t="shared" si="120"/>
        <v>-0.53333333333333333</v>
      </c>
      <c r="BZ55" s="14">
        <f t="shared" si="121"/>
        <v>0</v>
      </c>
      <c r="CA55" s="33">
        <f t="shared" si="122"/>
        <v>0</v>
      </c>
      <c r="CB55" s="14">
        <f t="shared" si="123"/>
        <v>-16</v>
      </c>
      <c r="CC55" s="33">
        <f t="shared" si="124"/>
        <v>-0.12307692307692308</v>
      </c>
      <c r="CD55" s="14">
        <f t="shared" si="125"/>
        <v>-24</v>
      </c>
      <c r="CE55" s="33">
        <f t="shared" si="126"/>
        <v>-0.16216216216216217</v>
      </c>
      <c r="CF55" s="14">
        <f t="shared" si="127"/>
        <v>-42</v>
      </c>
      <c r="CG55" s="33">
        <f t="shared" si="128"/>
        <v>-0.22340425531914893</v>
      </c>
      <c r="CH55" s="33">
        <f t="shared" si="129"/>
        <v>6.2081025939959122E-2</v>
      </c>
      <c r="CI55" s="49"/>
      <c r="CJ55" s="34">
        <f t="shared" si="130"/>
        <v>-12</v>
      </c>
      <c r="CK55" s="35">
        <f t="shared" si="131"/>
        <v>-0.63157894736842102</v>
      </c>
      <c r="CL55" s="14">
        <f t="shared" si="132"/>
        <v>-3</v>
      </c>
      <c r="CM55" s="33">
        <f t="shared" si="133"/>
        <v>-0.5</v>
      </c>
      <c r="CN55" s="14">
        <f t="shared" si="134"/>
        <v>-47</v>
      </c>
      <c r="CO55" s="33">
        <f t="shared" si="135"/>
        <v>-0.29192546583850931</v>
      </c>
      <c r="CP55" s="14">
        <f t="shared" si="136"/>
        <v>-62</v>
      </c>
      <c r="CQ55" s="33">
        <f t="shared" si="137"/>
        <v>-0.33333333333333331</v>
      </c>
      <c r="CR55" s="14">
        <f t="shared" si="138"/>
        <v>-84</v>
      </c>
      <c r="CS55" s="33">
        <f t="shared" si="139"/>
        <v>-0.36521739130434783</v>
      </c>
      <c r="CT55" s="33">
        <f t="shared" si="140"/>
        <v>4.06194163192376E-2</v>
      </c>
      <c r="CU55" s="15"/>
    </row>
    <row r="56" spans="1:99" x14ac:dyDescent="0.25">
      <c r="A56" s="11">
        <v>522</v>
      </c>
      <c r="B56" s="12" t="s">
        <v>22</v>
      </c>
      <c r="C56" s="31">
        <v>144</v>
      </c>
      <c r="D56" s="17"/>
      <c r="E56" s="6">
        <v>165</v>
      </c>
      <c r="F56" s="17"/>
      <c r="G56" s="6">
        <v>1457</v>
      </c>
      <c r="H56" s="17"/>
      <c r="I56" s="14">
        <f t="shared" si="65"/>
        <v>1766</v>
      </c>
      <c r="J56" s="14"/>
      <c r="K56" s="6">
        <v>2381</v>
      </c>
      <c r="L56" s="14"/>
      <c r="M56" s="33">
        <f t="shared" si="66"/>
        <v>0.74170516589668212</v>
      </c>
      <c r="N56" s="49"/>
      <c r="O56" s="51">
        <v>141</v>
      </c>
      <c r="P56" s="17"/>
      <c r="Q56" s="6">
        <v>148</v>
      </c>
      <c r="R56" s="17"/>
      <c r="S56" s="6">
        <v>1386</v>
      </c>
      <c r="T56" s="17"/>
      <c r="U56" s="14">
        <f t="shared" si="67"/>
        <v>1675</v>
      </c>
      <c r="V56" s="14"/>
      <c r="W56" s="6">
        <v>2212</v>
      </c>
      <c r="X56" s="14"/>
      <c r="Y56" s="33">
        <f t="shared" si="68"/>
        <v>0.75723327305605792</v>
      </c>
      <c r="Z56" s="49"/>
      <c r="AA56" s="51">
        <v>158</v>
      </c>
      <c r="AB56" s="54"/>
      <c r="AC56" s="51">
        <v>121</v>
      </c>
      <c r="AD56" s="54"/>
      <c r="AE56" s="51">
        <v>1317</v>
      </c>
      <c r="AF56" s="54"/>
      <c r="AG56" s="34">
        <f t="shared" si="69"/>
        <v>1596</v>
      </c>
      <c r="AH56" s="34"/>
      <c r="AI56" s="51">
        <v>2170</v>
      </c>
      <c r="AJ56" s="34"/>
      <c r="AK56" s="35">
        <f t="shared" si="70"/>
        <v>0.73548387096774193</v>
      </c>
      <c r="AL56" s="49"/>
      <c r="AM56" s="51">
        <v>144</v>
      </c>
      <c r="AN56" s="54"/>
      <c r="AO56" s="51">
        <v>111</v>
      </c>
      <c r="AP56" s="54"/>
      <c r="AQ56" s="51">
        <v>1270</v>
      </c>
      <c r="AR56" s="54"/>
      <c r="AS56" s="34">
        <f t="shared" si="71"/>
        <v>1525</v>
      </c>
      <c r="AT56" s="34"/>
      <c r="AU56" s="51">
        <v>2003</v>
      </c>
      <c r="AV56" s="34"/>
      <c r="AW56" s="35">
        <f t="shared" si="72"/>
        <v>0.76135796305541692</v>
      </c>
      <c r="AX56" s="49"/>
      <c r="AY56" s="51">
        <v>103</v>
      </c>
      <c r="AZ56" s="54"/>
      <c r="BA56" s="51">
        <v>83</v>
      </c>
      <c r="BB56" s="54"/>
      <c r="BC56" s="51">
        <v>1188</v>
      </c>
      <c r="BD56" s="54"/>
      <c r="BE56" s="34">
        <f t="shared" si="35"/>
        <v>1374</v>
      </c>
      <c r="BF56" s="34"/>
      <c r="BG56" s="51">
        <v>1771</v>
      </c>
      <c r="BH56" s="34"/>
      <c r="BI56" s="35">
        <f t="shared" si="36"/>
        <v>0.77583286278938457</v>
      </c>
      <c r="BJ56" s="49"/>
      <c r="BK56" s="28"/>
      <c r="BL56" s="34">
        <f t="shared" si="113"/>
        <v>135</v>
      </c>
      <c r="BM56" s="17"/>
      <c r="BN56" s="34">
        <f t="shared" si="114"/>
        <v>105</v>
      </c>
      <c r="BO56" s="17"/>
      <c r="BP56" s="34">
        <f t="shared" si="115"/>
        <v>1258.3333333333333</v>
      </c>
      <c r="BQ56" s="17"/>
      <c r="BR56" s="34">
        <f t="shared" si="116"/>
        <v>1498.3333333333333</v>
      </c>
      <c r="BS56" s="15"/>
      <c r="BT56" s="34">
        <f t="shared" si="117"/>
        <v>1981.3333333333333</v>
      </c>
      <c r="BU56" s="15"/>
      <c r="BV56" s="35">
        <f t="shared" si="118"/>
        <v>0.75755823227084784</v>
      </c>
      <c r="BW56" s="49"/>
      <c r="BX56" s="34">
        <f t="shared" si="119"/>
        <v>-41</v>
      </c>
      <c r="BY56" s="35">
        <f t="shared" si="120"/>
        <v>-0.28472222222222221</v>
      </c>
      <c r="BZ56" s="14">
        <f t="shared" si="121"/>
        <v>-28</v>
      </c>
      <c r="CA56" s="33">
        <f t="shared" si="122"/>
        <v>-0.25225225225225223</v>
      </c>
      <c r="CB56" s="14">
        <f t="shared" si="123"/>
        <v>-82</v>
      </c>
      <c r="CC56" s="33">
        <f t="shared" si="124"/>
        <v>-6.4566929133858267E-2</v>
      </c>
      <c r="CD56" s="14">
        <f t="shared" si="125"/>
        <v>-151</v>
      </c>
      <c r="CE56" s="33">
        <f t="shared" si="126"/>
        <v>-9.9016393442622946E-2</v>
      </c>
      <c r="CF56" s="14">
        <f t="shared" si="127"/>
        <v>-232</v>
      </c>
      <c r="CG56" s="33">
        <f t="shared" si="128"/>
        <v>-0.11582626060908637</v>
      </c>
      <c r="CH56" s="33">
        <f t="shared" si="129"/>
        <v>1.447489973396765E-2</v>
      </c>
      <c r="CI56" s="49"/>
      <c r="CJ56" s="34">
        <f t="shared" si="130"/>
        <v>-55</v>
      </c>
      <c r="CK56" s="35">
        <f t="shared" si="131"/>
        <v>-0.34810126582278483</v>
      </c>
      <c r="CL56" s="14">
        <f t="shared" si="132"/>
        <v>-38</v>
      </c>
      <c r="CM56" s="33">
        <f t="shared" si="133"/>
        <v>-0.31404958677685951</v>
      </c>
      <c r="CN56" s="14">
        <f t="shared" si="134"/>
        <v>-129</v>
      </c>
      <c r="CO56" s="33">
        <f t="shared" si="135"/>
        <v>-9.7949886104783598E-2</v>
      </c>
      <c r="CP56" s="14">
        <f t="shared" si="136"/>
        <v>-222</v>
      </c>
      <c r="CQ56" s="33">
        <f t="shared" si="137"/>
        <v>-0.13909774436090225</v>
      </c>
      <c r="CR56" s="14">
        <f t="shared" si="138"/>
        <v>-399</v>
      </c>
      <c r="CS56" s="33">
        <f t="shared" si="139"/>
        <v>-0.18387096774193548</v>
      </c>
      <c r="CT56" s="33">
        <f t="shared" si="140"/>
        <v>4.0348991821642644E-2</v>
      </c>
      <c r="CU56" s="15"/>
    </row>
    <row r="57" spans="1:99" x14ac:dyDescent="0.25">
      <c r="A57" s="11">
        <v>534</v>
      </c>
      <c r="B57" s="12" t="s">
        <v>33</v>
      </c>
      <c r="C57" s="31">
        <v>10</v>
      </c>
      <c r="D57" s="17"/>
      <c r="E57" s="6">
        <v>4</v>
      </c>
      <c r="F57" s="17"/>
      <c r="G57" s="6">
        <v>111</v>
      </c>
      <c r="H57" s="17"/>
      <c r="I57" s="14">
        <f t="shared" si="65"/>
        <v>125</v>
      </c>
      <c r="J57" s="14"/>
      <c r="K57" s="6">
        <v>152</v>
      </c>
      <c r="L57" s="14"/>
      <c r="M57" s="33">
        <f t="shared" si="66"/>
        <v>0.82236842105263153</v>
      </c>
      <c r="N57" s="49"/>
      <c r="O57" s="51">
        <v>2</v>
      </c>
      <c r="P57" s="17"/>
      <c r="Q57" s="6">
        <v>8</v>
      </c>
      <c r="R57" s="17"/>
      <c r="S57" s="6">
        <v>118</v>
      </c>
      <c r="T57" s="17"/>
      <c r="U57" s="14">
        <f t="shared" si="67"/>
        <v>128</v>
      </c>
      <c r="V57" s="14"/>
      <c r="W57" s="6">
        <v>166</v>
      </c>
      <c r="X57" s="14"/>
      <c r="Y57" s="33">
        <f t="shared" si="68"/>
        <v>0.77108433734939763</v>
      </c>
      <c r="Z57" s="49"/>
      <c r="AA57" s="51">
        <v>3</v>
      </c>
      <c r="AB57" s="54"/>
      <c r="AC57" s="51">
        <v>4</v>
      </c>
      <c r="AD57" s="54"/>
      <c r="AE57" s="51">
        <v>134</v>
      </c>
      <c r="AF57" s="54"/>
      <c r="AG57" s="34">
        <f t="shared" si="69"/>
        <v>141</v>
      </c>
      <c r="AH57" s="34"/>
      <c r="AI57" s="51">
        <v>168</v>
      </c>
      <c r="AJ57" s="34"/>
      <c r="AK57" s="35">
        <f t="shared" si="70"/>
        <v>0.8392857142857143</v>
      </c>
      <c r="AL57" s="49"/>
      <c r="AM57" s="51">
        <v>9</v>
      </c>
      <c r="AN57" s="54"/>
      <c r="AO57" s="51">
        <v>0</v>
      </c>
      <c r="AP57" s="54"/>
      <c r="AQ57" s="51">
        <v>125</v>
      </c>
      <c r="AR57" s="54"/>
      <c r="AS57" s="34">
        <f t="shared" si="71"/>
        <v>134</v>
      </c>
      <c r="AT57" s="34"/>
      <c r="AU57" s="51">
        <v>159</v>
      </c>
      <c r="AV57" s="34"/>
      <c r="AW57" s="35">
        <f t="shared" si="72"/>
        <v>0.84276729559748431</v>
      </c>
      <c r="AX57" s="49"/>
      <c r="AY57" s="51">
        <v>6</v>
      </c>
      <c r="AZ57" s="54"/>
      <c r="BA57" s="51">
        <v>4</v>
      </c>
      <c r="BB57" s="54"/>
      <c r="BC57" s="51">
        <v>131</v>
      </c>
      <c r="BD57" s="54"/>
      <c r="BE57" s="34">
        <f t="shared" si="35"/>
        <v>141</v>
      </c>
      <c r="BF57" s="34"/>
      <c r="BG57" s="51">
        <v>174</v>
      </c>
      <c r="BH57" s="34"/>
      <c r="BI57" s="35">
        <f t="shared" si="36"/>
        <v>0.81034482758620685</v>
      </c>
      <c r="BJ57" s="49"/>
      <c r="BK57" s="28"/>
      <c r="BL57" s="34">
        <f t="shared" si="113"/>
        <v>6</v>
      </c>
      <c r="BM57" s="17"/>
      <c r="BN57" s="34">
        <f t="shared" si="114"/>
        <v>2.6666666666666665</v>
      </c>
      <c r="BO57" s="17"/>
      <c r="BP57" s="34">
        <f t="shared" si="115"/>
        <v>130</v>
      </c>
      <c r="BQ57" s="17"/>
      <c r="BR57" s="34">
        <f t="shared" si="116"/>
        <v>138.66666666666666</v>
      </c>
      <c r="BS57" s="15"/>
      <c r="BT57" s="34">
        <f t="shared" si="117"/>
        <v>167</v>
      </c>
      <c r="BU57" s="15"/>
      <c r="BV57" s="35">
        <f t="shared" si="118"/>
        <v>0.83079927915646845</v>
      </c>
      <c r="BW57" s="49"/>
      <c r="BX57" s="34">
        <f t="shared" si="119"/>
        <v>-3</v>
      </c>
      <c r="BY57" s="35">
        <f t="shared" si="120"/>
        <v>-0.33333333333333331</v>
      </c>
      <c r="BZ57" s="14">
        <f t="shared" si="121"/>
        <v>4</v>
      </c>
      <c r="CA57" s="33" t="str">
        <f t="shared" si="122"/>
        <v>--</v>
      </c>
      <c r="CB57" s="14">
        <f t="shared" si="123"/>
        <v>6</v>
      </c>
      <c r="CC57" s="33">
        <f t="shared" si="124"/>
        <v>4.8000000000000001E-2</v>
      </c>
      <c r="CD57" s="14">
        <f t="shared" si="125"/>
        <v>7</v>
      </c>
      <c r="CE57" s="33">
        <f t="shared" si="126"/>
        <v>5.2238805970149252E-2</v>
      </c>
      <c r="CF57" s="14">
        <f t="shared" si="127"/>
        <v>15</v>
      </c>
      <c r="CG57" s="33">
        <f t="shared" si="128"/>
        <v>9.4339622641509441E-2</v>
      </c>
      <c r="CH57" s="33">
        <f t="shared" si="129"/>
        <v>-3.2422468011277461E-2</v>
      </c>
      <c r="CI57" s="49"/>
      <c r="CJ57" s="34">
        <f t="shared" si="130"/>
        <v>3</v>
      </c>
      <c r="CK57" s="35">
        <f t="shared" si="131"/>
        <v>1</v>
      </c>
      <c r="CL57" s="14">
        <f t="shared" si="132"/>
        <v>0</v>
      </c>
      <c r="CM57" s="33">
        <f t="shared" si="133"/>
        <v>0</v>
      </c>
      <c r="CN57" s="14">
        <f t="shared" si="134"/>
        <v>-3</v>
      </c>
      <c r="CO57" s="33">
        <f t="shared" si="135"/>
        <v>-2.2388059701492536E-2</v>
      </c>
      <c r="CP57" s="14">
        <f t="shared" si="136"/>
        <v>0</v>
      </c>
      <c r="CQ57" s="33">
        <f t="shared" si="137"/>
        <v>0</v>
      </c>
      <c r="CR57" s="14">
        <f t="shared" si="138"/>
        <v>6</v>
      </c>
      <c r="CS57" s="33">
        <f t="shared" si="139"/>
        <v>3.5714285714285712E-2</v>
      </c>
      <c r="CT57" s="33">
        <f t="shared" si="140"/>
        <v>-2.8940886699507451E-2</v>
      </c>
      <c r="CU57" s="15"/>
    </row>
    <row r="58" spans="1:99" x14ac:dyDescent="0.25">
      <c r="A58" s="11">
        <v>504</v>
      </c>
      <c r="B58" s="12" t="s">
        <v>5</v>
      </c>
      <c r="C58" s="31">
        <v>74</v>
      </c>
      <c r="D58" s="17"/>
      <c r="E58" s="6">
        <v>49</v>
      </c>
      <c r="F58" s="17"/>
      <c r="G58" s="6">
        <v>320</v>
      </c>
      <c r="H58" s="17"/>
      <c r="I58" s="14">
        <f t="shared" si="65"/>
        <v>443</v>
      </c>
      <c r="J58" s="14"/>
      <c r="K58" s="6">
        <v>627</v>
      </c>
      <c r="L58" s="14"/>
      <c r="M58" s="33">
        <f t="shared" si="66"/>
        <v>0.70653907496012758</v>
      </c>
      <c r="N58" s="49"/>
      <c r="O58" s="51">
        <v>55</v>
      </c>
      <c r="P58" s="17"/>
      <c r="Q58" s="6">
        <v>48</v>
      </c>
      <c r="R58" s="17"/>
      <c r="S58" s="6">
        <v>241</v>
      </c>
      <c r="T58" s="17"/>
      <c r="U58" s="14">
        <f t="shared" si="67"/>
        <v>344</v>
      </c>
      <c r="V58" s="14"/>
      <c r="W58" s="6">
        <v>494</v>
      </c>
      <c r="X58" s="14"/>
      <c r="Y58" s="33">
        <f t="shared" si="68"/>
        <v>0.69635627530364375</v>
      </c>
      <c r="Z58" s="49"/>
      <c r="AA58" s="51">
        <v>69</v>
      </c>
      <c r="AB58" s="54"/>
      <c r="AC58" s="51">
        <v>48</v>
      </c>
      <c r="AD58" s="54"/>
      <c r="AE58" s="51">
        <v>302</v>
      </c>
      <c r="AF58" s="54"/>
      <c r="AG58" s="34">
        <f t="shared" si="69"/>
        <v>419</v>
      </c>
      <c r="AH58" s="34"/>
      <c r="AI58" s="51">
        <v>591</v>
      </c>
      <c r="AJ58" s="34"/>
      <c r="AK58" s="35">
        <f t="shared" si="70"/>
        <v>0.70896785109983085</v>
      </c>
      <c r="AL58" s="49"/>
      <c r="AM58" s="51">
        <v>58</v>
      </c>
      <c r="AN58" s="54"/>
      <c r="AO58" s="51">
        <v>51</v>
      </c>
      <c r="AP58" s="54"/>
      <c r="AQ58" s="51">
        <v>427</v>
      </c>
      <c r="AR58" s="54"/>
      <c r="AS58" s="34">
        <f t="shared" si="71"/>
        <v>536</v>
      </c>
      <c r="AT58" s="34"/>
      <c r="AU58" s="51">
        <v>711</v>
      </c>
      <c r="AV58" s="34"/>
      <c r="AW58" s="35">
        <f t="shared" si="72"/>
        <v>0.75386779184247543</v>
      </c>
      <c r="AX58" s="49"/>
      <c r="AY58" s="51">
        <v>62</v>
      </c>
      <c r="AZ58" s="54"/>
      <c r="BA58" s="51">
        <v>69</v>
      </c>
      <c r="BB58" s="54"/>
      <c r="BC58" s="51">
        <v>388</v>
      </c>
      <c r="BD58" s="54"/>
      <c r="BE58" s="34">
        <f t="shared" si="35"/>
        <v>519</v>
      </c>
      <c r="BF58" s="34"/>
      <c r="BG58" s="51">
        <v>680</v>
      </c>
      <c r="BH58" s="34"/>
      <c r="BI58" s="35">
        <f t="shared" si="36"/>
        <v>0.76323529411764701</v>
      </c>
      <c r="BJ58" s="49"/>
      <c r="BK58" s="28"/>
      <c r="BL58" s="34">
        <f t="shared" si="113"/>
        <v>63</v>
      </c>
      <c r="BM58" s="17"/>
      <c r="BN58" s="34">
        <f t="shared" si="114"/>
        <v>56</v>
      </c>
      <c r="BO58" s="17"/>
      <c r="BP58" s="34">
        <f t="shared" si="115"/>
        <v>372.33333333333331</v>
      </c>
      <c r="BQ58" s="17"/>
      <c r="BR58" s="34">
        <f t="shared" si="116"/>
        <v>491.33333333333331</v>
      </c>
      <c r="BS58" s="15"/>
      <c r="BT58" s="34">
        <f t="shared" si="117"/>
        <v>660.66666666666663</v>
      </c>
      <c r="BU58" s="15"/>
      <c r="BV58" s="35">
        <f t="shared" si="118"/>
        <v>0.74202364568665102</v>
      </c>
      <c r="BW58" s="49"/>
      <c r="BX58" s="34">
        <f t="shared" si="119"/>
        <v>4</v>
      </c>
      <c r="BY58" s="35">
        <f t="shared" si="120"/>
        <v>6.8965517241379309E-2</v>
      </c>
      <c r="BZ58" s="14">
        <f t="shared" si="121"/>
        <v>18</v>
      </c>
      <c r="CA58" s="33">
        <f t="shared" si="122"/>
        <v>0.35294117647058826</v>
      </c>
      <c r="CB58" s="14">
        <f t="shared" si="123"/>
        <v>-39</v>
      </c>
      <c r="CC58" s="33">
        <f t="shared" si="124"/>
        <v>-9.1334894613583142E-2</v>
      </c>
      <c r="CD58" s="14">
        <f t="shared" si="125"/>
        <v>-17</v>
      </c>
      <c r="CE58" s="33">
        <f t="shared" si="126"/>
        <v>-3.1716417910447763E-2</v>
      </c>
      <c r="CF58" s="14">
        <f t="shared" si="127"/>
        <v>-31</v>
      </c>
      <c r="CG58" s="33">
        <f t="shared" si="128"/>
        <v>-4.360056258790436E-2</v>
      </c>
      <c r="CH58" s="33">
        <f t="shared" si="129"/>
        <v>9.3675022751715797E-3</v>
      </c>
      <c r="CI58" s="49"/>
      <c r="CJ58" s="34">
        <f t="shared" si="130"/>
        <v>-7</v>
      </c>
      <c r="CK58" s="35">
        <f t="shared" si="131"/>
        <v>-0.10144927536231885</v>
      </c>
      <c r="CL58" s="14">
        <f t="shared" si="132"/>
        <v>21</v>
      </c>
      <c r="CM58" s="33">
        <f t="shared" si="133"/>
        <v>0.4375</v>
      </c>
      <c r="CN58" s="14">
        <f t="shared" si="134"/>
        <v>86</v>
      </c>
      <c r="CO58" s="33">
        <f t="shared" si="135"/>
        <v>0.28476821192052981</v>
      </c>
      <c r="CP58" s="14">
        <f t="shared" si="136"/>
        <v>100</v>
      </c>
      <c r="CQ58" s="33">
        <f t="shared" si="137"/>
        <v>0.2386634844868735</v>
      </c>
      <c r="CR58" s="14">
        <f t="shared" si="138"/>
        <v>89</v>
      </c>
      <c r="CS58" s="33">
        <f t="shared" si="139"/>
        <v>0.15059221658206429</v>
      </c>
      <c r="CT58" s="33">
        <f t="shared" si="140"/>
        <v>5.4267443017816164E-2</v>
      </c>
      <c r="CU58" s="15"/>
    </row>
    <row r="59" spans="1:99" x14ac:dyDescent="0.25">
      <c r="A59" s="11">
        <v>516</v>
      </c>
      <c r="B59" s="12" t="s">
        <v>16</v>
      </c>
      <c r="C59" s="31">
        <v>128</v>
      </c>
      <c r="D59" s="17"/>
      <c r="E59" s="6">
        <v>127</v>
      </c>
      <c r="F59" s="17"/>
      <c r="G59" s="6">
        <v>802</v>
      </c>
      <c r="H59" s="17"/>
      <c r="I59" s="14">
        <f t="shared" si="65"/>
        <v>1057</v>
      </c>
      <c r="J59" s="14"/>
      <c r="K59" s="6">
        <v>1362</v>
      </c>
      <c r="L59" s="14"/>
      <c r="M59" s="33">
        <f t="shared" si="66"/>
        <v>0.77606461086637302</v>
      </c>
      <c r="N59" s="49"/>
      <c r="O59" s="51">
        <v>113</v>
      </c>
      <c r="P59" s="17"/>
      <c r="Q59" s="6">
        <v>107</v>
      </c>
      <c r="R59" s="17"/>
      <c r="S59" s="6">
        <v>754</v>
      </c>
      <c r="T59" s="17"/>
      <c r="U59" s="14">
        <f t="shared" si="67"/>
        <v>974</v>
      </c>
      <c r="V59" s="14"/>
      <c r="W59" s="6">
        <v>1287</v>
      </c>
      <c r="X59" s="14"/>
      <c r="Y59" s="33">
        <f t="shared" si="68"/>
        <v>0.75679875679875674</v>
      </c>
      <c r="Z59" s="49"/>
      <c r="AA59" s="51">
        <v>93</v>
      </c>
      <c r="AB59" s="54"/>
      <c r="AC59" s="51">
        <v>73</v>
      </c>
      <c r="AD59" s="54"/>
      <c r="AE59" s="51">
        <v>680</v>
      </c>
      <c r="AF59" s="54"/>
      <c r="AG59" s="34">
        <f t="shared" si="69"/>
        <v>846</v>
      </c>
      <c r="AH59" s="34"/>
      <c r="AI59" s="51">
        <v>1162</v>
      </c>
      <c r="AJ59" s="34"/>
      <c r="AK59" s="35">
        <f t="shared" si="70"/>
        <v>0.72805507745266784</v>
      </c>
      <c r="AL59" s="49"/>
      <c r="AM59" s="51">
        <v>65</v>
      </c>
      <c r="AN59" s="54"/>
      <c r="AO59" s="51">
        <v>52</v>
      </c>
      <c r="AP59" s="54"/>
      <c r="AQ59" s="51">
        <v>557</v>
      </c>
      <c r="AR59" s="54"/>
      <c r="AS59" s="34">
        <f t="shared" si="71"/>
        <v>674</v>
      </c>
      <c r="AT59" s="34"/>
      <c r="AU59" s="51">
        <v>900</v>
      </c>
      <c r="AV59" s="34"/>
      <c r="AW59" s="35">
        <f t="shared" si="72"/>
        <v>0.74888888888888894</v>
      </c>
      <c r="AX59" s="49"/>
      <c r="AY59" s="51">
        <v>37</v>
      </c>
      <c r="AZ59" s="54"/>
      <c r="BA59" s="51">
        <v>42</v>
      </c>
      <c r="BB59" s="54"/>
      <c r="BC59" s="51">
        <v>390</v>
      </c>
      <c r="BD59" s="54"/>
      <c r="BE59" s="34">
        <f t="shared" si="35"/>
        <v>469</v>
      </c>
      <c r="BF59" s="34"/>
      <c r="BG59" s="51">
        <v>608</v>
      </c>
      <c r="BH59" s="34"/>
      <c r="BI59" s="35">
        <f t="shared" si="36"/>
        <v>0.77138157894736847</v>
      </c>
      <c r="BJ59" s="49"/>
      <c r="BK59" s="28"/>
      <c r="BL59" s="34">
        <f t="shared" si="113"/>
        <v>65</v>
      </c>
      <c r="BM59" s="17"/>
      <c r="BN59" s="34">
        <f t="shared" si="114"/>
        <v>55.666666666666664</v>
      </c>
      <c r="BO59" s="17"/>
      <c r="BP59" s="34">
        <f t="shared" si="115"/>
        <v>542.33333333333337</v>
      </c>
      <c r="BQ59" s="17"/>
      <c r="BR59" s="34">
        <f t="shared" si="116"/>
        <v>663</v>
      </c>
      <c r="BS59" s="15"/>
      <c r="BT59" s="34">
        <f t="shared" si="117"/>
        <v>890</v>
      </c>
      <c r="BU59" s="15"/>
      <c r="BV59" s="35">
        <f t="shared" si="118"/>
        <v>0.74944184842964179</v>
      </c>
      <c r="BW59" s="49"/>
      <c r="BX59" s="34">
        <f t="shared" si="119"/>
        <v>-28</v>
      </c>
      <c r="BY59" s="35">
        <f t="shared" si="120"/>
        <v>-0.43076923076923079</v>
      </c>
      <c r="BZ59" s="14">
        <f t="shared" si="121"/>
        <v>-10</v>
      </c>
      <c r="CA59" s="33">
        <f t="shared" si="122"/>
        <v>-0.19230769230769232</v>
      </c>
      <c r="CB59" s="14">
        <f t="shared" si="123"/>
        <v>-167</v>
      </c>
      <c r="CC59" s="33">
        <f t="shared" si="124"/>
        <v>-0.29982046678635549</v>
      </c>
      <c r="CD59" s="14">
        <f t="shared" si="125"/>
        <v>-205</v>
      </c>
      <c r="CE59" s="33">
        <f t="shared" si="126"/>
        <v>-0.30415430267062316</v>
      </c>
      <c r="CF59" s="14">
        <f t="shared" si="127"/>
        <v>-292</v>
      </c>
      <c r="CG59" s="33">
        <f t="shared" si="128"/>
        <v>-0.32444444444444442</v>
      </c>
      <c r="CH59" s="33">
        <f t="shared" si="129"/>
        <v>2.2492690058479536E-2</v>
      </c>
      <c r="CI59" s="49"/>
      <c r="CJ59" s="34">
        <f t="shared" si="130"/>
        <v>-56</v>
      </c>
      <c r="CK59" s="35">
        <f t="shared" si="131"/>
        <v>-0.60215053763440862</v>
      </c>
      <c r="CL59" s="14">
        <f t="shared" si="132"/>
        <v>-31</v>
      </c>
      <c r="CM59" s="33">
        <f t="shared" si="133"/>
        <v>-0.42465753424657532</v>
      </c>
      <c r="CN59" s="14">
        <f t="shared" si="134"/>
        <v>-290</v>
      </c>
      <c r="CO59" s="33">
        <f t="shared" si="135"/>
        <v>-0.4264705882352941</v>
      </c>
      <c r="CP59" s="14">
        <f t="shared" si="136"/>
        <v>-377</v>
      </c>
      <c r="CQ59" s="33">
        <f t="shared" si="137"/>
        <v>-0.44562647754137114</v>
      </c>
      <c r="CR59" s="14">
        <f t="shared" si="138"/>
        <v>-554</v>
      </c>
      <c r="CS59" s="33">
        <f t="shared" si="139"/>
        <v>-0.47676419965576594</v>
      </c>
      <c r="CT59" s="33">
        <f t="shared" si="140"/>
        <v>4.3326501494700631E-2</v>
      </c>
      <c r="CU59" s="15"/>
    </row>
    <row r="60" spans="1:99" s="43" customFormat="1" x14ac:dyDescent="0.25">
      <c r="A60" s="11">
        <v>539</v>
      </c>
      <c r="B60" s="12" t="s">
        <v>37</v>
      </c>
      <c r="C60" s="32">
        <v>4</v>
      </c>
      <c r="D60" s="39"/>
      <c r="E60" s="30">
        <v>3</v>
      </c>
      <c r="F60" s="39"/>
      <c r="G60" s="30">
        <v>71</v>
      </c>
      <c r="H60" s="39"/>
      <c r="I60" s="36">
        <f t="shared" si="65"/>
        <v>78</v>
      </c>
      <c r="J60" s="36"/>
      <c r="K60" s="30">
        <v>114</v>
      </c>
      <c r="L60" s="36"/>
      <c r="M60" s="37">
        <f t="shared" si="66"/>
        <v>0.68421052631578949</v>
      </c>
      <c r="N60" s="50"/>
      <c r="O60" s="53">
        <v>6</v>
      </c>
      <c r="P60" s="39"/>
      <c r="Q60" s="30">
        <v>6</v>
      </c>
      <c r="R60" s="39"/>
      <c r="S60" s="30">
        <v>181</v>
      </c>
      <c r="T60" s="39"/>
      <c r="U60" s="36">
        <f t="shared" si="67"/>
        <v>193</v>
      </c>
      <c r="V60" s="36"/>
      <c r="W60" s="30">
        <v>271</v>
      </c>
      <c r="X60" s="36"/>
      <c r="Y60" s="37">
        <f t="shared" si="68"/>
        <v>0.71217712177121772</v>
      </c>
      <c r="Z60" s="50"/>
      <c r="AA60" s="53">
        <v>9</v>
      </c>
      <c r="AB60" s="57"/>
      <c r="AC60" s="53">
        <v>1</v>
      </c>
      <c r="AD60" s="57"/>
      <c r="AE60" s="53">
        <v>135</v>
      </c>
      <c r="AF60" s="57"/>
      <c r="AG60" s="38">
        <f t="shared" si="69"/>
        <v>145</v>
      </c>
      <c r="AH60" s="38"/>
      <c r="AI60" s="53">
        <v>183</v>
      </c>
      <c r="AJ60" s="38"/>
      <c r="AK60" s="40">
        <f t="shared" si="70"/>
        <v>0.79234972677595628</v>
      </c>
      <c r="AL60" s="50"/>
      <c r="AM60" s="53">
        <v>6</v>
      </c>
      <c r="AN60" s="57"/>
      <c r="AO60" s="53">
        <v>8</v>
      </c>
      <c r="AP60" s="57"/>
      <c r="AQ60" s="53">
        <v>116</v>
      </c>
      <c r="AR60" s="57"/>
      <c r="AS60" s="38">
        <f t="shared" si="71"/>
        <v>130</v>
      </c>
      <c r="AT60" s="38"/>
      <c r="AU60" s="53">
        <v>158</v>
      </c>
      <c r="AV60" s="38"/>
      <c r="AW60" s="40">
        <f t="shared" si="72"/>
        <v>0.82278481012658233</v>
      </c>
      <c r="AX60" s="50"/>
      <c r="AY60" s="53">
        <v>5</v>
      </c>
      <c r="AZ60" s="57"/>
      <c r="BA60" s="53">
        <v>4</v>
      </c>
      <c r="BB60" s="57"/>
      <c r="BC60" s="53">
        <v>153</v>
      </c>
      <c r="BD60" s="57"/>
      <c r="BE60" s="38">
        <f t="shared" si="35"/>
        <v>162</v>
      </c>
      <c r="BF60" s="38"/>
      <c r="BG60" s="53">
        <v>199</v>
      </c>
      <c r="BH60" s="38"/>
      <c r="BI60" s="40">
        <f t="shared" si="36"/>
        <v>0.81407035175879394</v>
      </c>
      <c r="BJ60" s="50"/>
      <c r="BK60" s="23"/>
      <c r="BL60" s="38">
        <f t="shared" si="113"/>
        <v>6.666666666666667</v>
      </c>
      <c r="BM60" s="39"/>
      <c r="BN60" s="38">
        <f t="shared" si="114"/>
        <v>4.333333333333333</v>
      </c>
      <c r="BO60" s="39"/>
      <c r="BP60" s="38">
        <f t="shared" si="115"/>
        <v>134.66666666666666</v>
      </c>
      <c r="BQ60" s="39"/>
      <c r="BR60" s="38">
        <f t="shared" si="116"/>
        <v>145.66666666666666</v>
      </c>
      <c r="BS60" s="2"/>
      <c r="BT60" s="38">
        <f t="shared" si="117"/>
        <v>180</v>
      </c>
      <c r="BU60" s="2"/>
      <c r="BV60" s="40">
        <f t="shared" si="118"/>
        <v>0.80973496288711078</v>
      </c>
      <c r="BW60" s="50"/>
      <c r="BX60" s="38">
        <f t="shared" si="119"/>
        <v>-1</v>
      </c>
      <c r="BY60" s="40">
        <f t="shared" si="120"/>
        <v>-0.16666666666666666</v>
      </c>
      <c r="BZ60" s="36">
        <f t="shared" si="121"/>
        <v>-4</v>
      </c>
      <c r="CA60" s="37">
        <f t="shared" si="122"/>
        <v>-0.5</v>
      </c>
      <c r="CB60" s="36">
        <f t="shared" si="123"/>
        <v>37</v>
      </c>
      <c r="CC60" s="37">
        <f t="shared" si="124"/>
        <v>0.31896551724137934</v>
      </c>
      <c r="CD60" s="36">
        <f t="shared" si="125"/>
        <v>32</v>
      </c>
      <c r="CE60" s="37">
        <f t="shared" si="126"/>
        <v>0.24615384615384617</v>
      </c>
      <c r="CF60" s="36">
        <f t="shared" si="127"/>
        <v>41</v>
      </c>
      <c r="CG60" s="37">
        <f t="shared" si="128"/>
        <v>0.25949367088607594</v>
      </c>
      <c r="CH60" s="37">
        <f t="shared" si="129"/>
        <v>-8.7144583677883913E-3</v>
      </c>
      <c r="CI60" s="50"/>
      <c r="CJ60" s="38">
        <f t="shared" si="130"/>
        <v>-4</v>
      </c>
      <c r="CK60" s="40">
        <f t="shared" si="131"/>
        <v>-0.44444444444444442</v>
      </c>
      <c r="CL60" s="36">
        <f t="shared" si="132"/>
        <v>3</v>
      </c>
      <c r="CM60" s="37">
        <f t="shared" si="133"/>
        <v>3</v>
      </c>
      <c r="CN60" s="36">
        <f t="shared" si="134"/>
        <v>18</v>
      </c>
      <c r="CO60" s="37">
        <f t="shared" si="135"/>
        <v>0.13333333333333333</v>
      </c>
      <c r="CP60" s="36">
        <f t="shared" si="136"/>
        <v>17</v>
      </c>
      <c r="CQ60" s="37">
        <f t="shared" si="137"/>
        <v>0.11724137931034483</v>
      </c>
      <c r="CR60" s="36">
        <f t="shared" si="138"/>
        <v>16</v>
      </c>
      <c r="CS60" s="37">
        <f t="shared" si="139"/>
        <v>8.7431693989071038E-2</v>
      </c>
      <c r="CT60" s="37">
        <f t="shared" si="140"/>
        <v>2.1720624982837666E-2</v>
      </c>
      <c r="CU60" s="2"/>
    </row>
    <row r="61" spans="1:99" x14ac:dyDescent="0.25">
      <c r="A61" s="12"/>
      <c r="B61" s="12"/>
      <c r="C61" s="31"/>
      <c r="D61" s="17"/>
      <c r="E61" s="6"/>
      <c r="F61" s="17"/>
      <c r="G61" s="6"/>
      <c r="H61" s="17"/>
      <c r="I61" s="14"/>
      <c r="J61" s="14"/>
      <c r="K61" s="6"/>
      <c r="L61" s="36"/>
      <c r="M61" s="37"/>
      <c r="N61" s="49"/>
      <c r="O61" s="51"/>
      <c r="P61" s="17"/>
      <c r="Q61" s="6"/>
      <c r="R61" s="17"/>
      <c r="S61" s="6"/>
      <c r="T61" s="17"/>
      <c r="U61" s="14"/>
      <c r="V61" s="14"/>
      <c r="W61" s="6"/>
      <c r="X61" s="36"/>
      <c r="Y61" s="37"/>
      <c r="Z61" s="49"/>
      <c r="AA61" s="51"/>
      <c r="AB61" s="54"/>
      <c r="AC61" s="51"/>
      <c r="AD61" s="54"/>
      <c r="AE61" s="51"/>
      <c r="AF61" s="54"/>
      <c r="AG61" s="34"/>
      <c r="AH61" s="34"/>
      <c r="AI61" s="51"/>
      <c r="AJ61" s="38"/>
      <c r="AK61" s="40"/>
      <c r="AL61" s="49"/>
      <c r="AM61" s="51"/>
      <c r="AN61" s="54"/>
      <c r="AO61" s="51"/>
      <c r="AP61" s="54"/>
      <c r="AQ61" s="51"/>
      <c r="AR61" s="54"/>
      <c r="AS61" s="34"/>
      <c r="AT61" s="34"/>
      <c r="AU61" s="51"/>
      <c r="AV61" s="38"/>
      <c r="AW61" s="40"/>
      <c r="AX61" s="49"/>
      <c r="AY61" s="51"/>
      <c r="AZ61" s="54"/>
      <c r="BA61" s="51"/>
      <c r="BB61" s="54"/>
      <c r="BC61" s="51"/>
      <c r="BD61" s="54"/>
      <c r="BE61" s="34"/>
      <c r="BF61" s="34"/>
      <c r="BG61" s="51"/>
      <c r="BH61" s="38"/>
      <c r="BI61" s="40"/>
      <c r="BJ61" s="49"/>
      <c r="BK61" s="28"/>
      <c r="BL61" s="34"/>
      <c r="BM61" s="17"/>
      <c r="BN61" s="34"/>
      <c r="BO61" s="17"/>
      <c r="BP61" s="34"/>
      <c r="BQ61" s="17"/>
      <c r="BR61" s="34"/>
      <c r="BS61" s="15"/>
      <c r="BT61" s="34"/>
      <c r="BU61" s="15"/>
      <c r="BV61" s="35"/>
      <c r="BW61" s="49"/>
      <c r="BX61" s="34"/>
      <c r="BY61" s="35"/>
      <c r="BZ61" s="14"/>
      <c r="CA61" s="33"/>
      <c r="CB61" s="14"/>
      <c r="CC61" s="33"/>
      <c r="CD61" s="14"/>
      <c r="CE61" s="33"/>
      <c r="CF61" s="14"/>
      <c r="CG61" s="33"/>
      <c r="CH61" s="33"/>
      <c r="CI61" s="49"/>
      <c r="CJ61" s="34"/>
      <c r="CK61" s="35"/>
      <c r="CL61" s="14"/>
      <c r="CM61" s="33"/>
      <c r="CN61" s="14"/>
      <c r="CO61" s="33"/>
      <c r="CP61" s="14"/>
      <c r="CQ61" s="33"/>
      <c r="CR61" s="14"/>
      <c r="CS61" s="33"/>
      <c r="CT61" s="33"/>
      <c r="CU61" s="15"/>
    </row>
    <row r="62" spans="1:99" x14ac:dyDescent="0.25">
      <c r="A62" s="12" t="s">
        <v>42</v>
      </c>
      <c r="B62" s="12" t="s">
        <v>55</v>
      </c>
      <c r="C62" s="31">
        <v>2756</v>
      </c>
      <c r="D62" s="17"/>
      <c r="E62" s="6">
        <v>2107</v>
      </c>
      <c r="F62" s="17"/>
      <c r="G62" s="6">
        <v>20780</v>
      </c>
      <c r="H62" s="17"/>
      <c r="I62" s="14">
        <f t="shared" ref="I62" si="141">SUM(G62,E62,C62)</f>
        <v>25643</v>
      </c>
      <c r="J62" s="14"/>
      <c r="K62" s="6">
        <v>33400</v>
      </c>
      <c r="L62" s="14"/>
      <c r="M62" s="33">
        <f>I62/K62</f>
        <v>0.76775449101796411</v>
      </c>
      <c r="N62" s="49"/>
      <c r="O62" s="51">
        <v>2320</v>
      </c>
      <c r="P62" s="17"/>
      <c r="Q62" s="6">
        <v>1723</v>
      </c>
      <c r="R62" s="17"/>
      <c r="S62" s="6">
        <v>19750</v>
      </c>
      <c r="T62" s="17"/>
      <c r="U62" s="14">
        <f t="shared" ref="U62" si="142">SUM(S62,Q62,O62)</f>
        <v>23793</v>
      </c>
      <c r="V62" s="14"/>
      <c r="W62" s="6">
        <v>30631</v>
      </c>
      <c r="X62" s="14"/>
      <c r="Y62" s="33">
        <f>U62/W62</f>
        <v>0.77676210375110177</v>
      </c>
      <c r="Z62" s="49"/>
      <c r="AA62" s="51">
        <v>2363</v>
      </c>
      <c r="AB62" s="54"/>
      <c r="AC62" s="51">
        <v>1625</v>
      </c>
      <c r="AD62" s="54"/>
      <c r="AE62" s="51">
        <v>19455</v>
      </c>
      <c r="AF62" s="54"/>
      <c r="AG62" s="34">
        <f t="shared" ref="AG62" si="143">SUM(AE62,AC62,AA62)</f>
        <v>23443</v>
      </c>
      <c r="AH62" s="34"/>
      <c r="AI62" s="51">
        <v>30085</v>
      </c>
      <c r="AJ62" s="34"/>
      <c r="AK62" s="35">
        <f>AG62/AI62</f>
        <v>0.77922552767159714</v>
      </c>
      <c r="AL62" s="49"/>
      <c r="AM62" s="51">
        <v>2043</v>
      </c>
      <c r="AN62" s="54"/>
      <c r="AO62" s="51">
        <v>1390</v>
      </c>
      <c r="AP62" s="54"/>
      <c r="AQ62" s="51">
        <v>18856</v>
      </c>
      <c r="AR62" s="54"/>
      <c r="AS62" s="34">
        <f t="shared" ref="AS62" si="144">SUM(AQ62,AO62,AM62)</f>
        <v>22289</v>
      </c>
      <c r="AT62" s="34"/>
      <c r="AU62" s="51">
        <v>28587</v>
      </c>
      <c r="AV62" s="34"/>
      <c r="AW62" s="35">
        <f>AS62/AU62</f>
        <v>0.77969006891244275</v>
      </c>
      <c r="AX62" s="49"/>
      <c r="AY62" s="51">
        <v>1761</v>
      </c>
      <c r="AZ62" s="54"/>
      <c r="BA62" s="51">
        <v>1271</v>
      </c>
      <c r="BB62" s="54"/>
      <c r="BC62" s="51">
        <v>19421</v>
      </c>
      <c r="BD62" s="54"/>
      <c r="BE62" s="34">
        <f t="shared" si="35"/>
        <v>22453</v>
      </c>
      <c r="BF62" s="34"/>
      <c r="BG62" s="51">
        <v>28064</v>
      </c>
      <c r="BH62" s="34"/>
      <c r="BI62" s="35">
        <f>BE62/BG62</f>
        <v>0.80006413911060437</v>
      </c>
      <c r="BJ62" s="49"/>
      <c r="BK62" s="28"/>
      <c r="BL62" s="34">
        <f>AVERAGE(AY62,AM62,AA62)</f>
        <v>2055.6666666666665</v>
      </c>
      <c r="BM62" s="17"/>
      <c r="BN62" s="34">
        <f>AVERAGE(BA62,AO62,AC62)</f>
        <v>1428.6666666666667</v>
      </c>
      <c r="BO62" s="17"/>
      <c r="BP62" s="34">
        <f>AVERAGE(BC62,AQ62,AE62)</f>
        <v>19244</v>
      </c>
      <c r="BQ62" s="17"/>
      <c r="BR62" s="34">
        <f>AVERAGE(BE62,AS62,AG62)</f>
        <v>22728.333333333332</v>
      </c>
      <c r="BS62" s="15"/>
      <c r="BT62" s="34">
        <f>AVERAGE(BG62,AU62,AI62)</f>
        <v>28912</v>
      </c>
      <c r="BU62" s="15"/>
      <c r="BV62" s="35">
        <f>AVERAGE(BI62,AK62,AW62)</f>
        <v>0.78632657856488153</v>
      </c>
      <c r="BW62" s="49"/>
      <c r="BX62" s="34">
        <f>AY62-AM62</f>
        <v>-282</v>
      </c>
      <c r="BY62" s="35">
        <f>IF(AM62=0,"--",BX62/AM62)</f>
        <v>-0.13803230543318648</v>
      </c>
      <c r="BZ62" s="14">
        <f>BA62-AO62</f>
        <v>-119</v>
      </c>
      <c r="CA62" s="33">
        <f>IF(AO62=0,"--",BZ62/AO62)</f>
        <v>-8.5611510791366904E-2</v>
      </c>
      <c r="CB62" s="14">
        <f>BC62-AQ62</f>
        <v>565</v>
      </c>
      <c r="CC62" s="33">
        <f>IF(AQ62=0,"--",CB62/AQ62)</f>
        <v>2.9963937208315656E-2</v>
      </c>
      <c r="CD62" s="14">
        <f>BE62-AS62</f>
        <v>164</v>
      </c>
      <c r="CE62" s="33">
        <f>IF(AS62=0,"--",CD62/AS62)</f>
        <v>7.3578895419265109E-3</v>
      </c>
      <c r="CF62" s="14">
        <f>BG62-AU62</f>
        <v>-523</v>
      </c>
      <c r="CG62" s="33">
        <f>IF(AU62=0,"--",CF62/AU62)</f>
        <v>-1.8295029209081052E-2</v>
      </c>
      <c r="CH62" s="33">
        <f>BI62-AW62</f>
        <v>2.037407019816162E-2</v>
      </c>
      <c r="CI62" s="49"/>
      <c r="CJ62" s="34">
        <f>AY62-AA62</f>
        <v>-602</v>
      </c>
      <c r="CK62" s="35">
        <f>IF(AA62=0,"--",CJ62/AA62)</f>
        <v>-0.25476089716462125</v>
      </c>
      <c r="CL62" s="14">
        <f>BA62-AC62</f>
        <v>-354</v>
      </c>
      <c r="CM62" s="33">
        <f>IF(AC62=0,"--",CL62/AC62)</f>
        <v>-0.21784615384615386</v>
      </c>
      <c r="CN62" s="14">
        <f>BC62-AE62</f>
        <v>-34</v>
      </c>
      <c r="CO62" s="33">
        <f>IF(AE62=0,"--",CN62/AE62)</f>
        <v>-1.7476227190953483E-3</v>
      </c>
      <c r="CP62" s="14">
        <f>BE62-AG62</f>
        <v>-990</v>
      </c>
      <c r="CQ62" s="33">
        <f>IF(AG62=0,"--",CP62/AG62)</f>
        <v>-4.2230090005545368E-2</v>
      </c>
      <c r="CR62" s="14">
        <f>BG62-AI62</f>
        <v>-2021</v>
      </c>
      <c r="CS62" s="33">
        <f>IF(AI62=0,"--",CR62/AI62)</f>
        <v>-6.7176333721123485E-2</v>
      </c>
      <c r="CT62" s="33">
        <f>BI62-AK62</f>
        <v>2.0838611439007226E-2</v>
      </c>
      <c r="CU62" s="15"/>
    </row>
    <row r="63" spans="1:99" x14ac:dyDescent="0.25">
      <c r="A63" s="12"/>
      <c r="B63" s="12"/>
      <c r="C63" s="16"/>
      <c r="E63" s="16"/>
      <c r="G63" s="16"/>
      <c r="I63" s="16"/>
      <c r="K63" s="16"/>
      <c r="M63" s="16"/>
      <c r="O63" s="16"/>
      <c r="Q63" s="16"/>
      <c r="S63" s="16"/>
      <c r="U63" s="16"/>
      <c r="W63" s="16"/>
      <c r="Y63" s="16"/>
      <c r="AA63" s="16"/>
      <c r="AC63" s="16"/>
      <c r="AE63" s="16"/>
      <c r="AG63" s="16"/>
      <c r="AI63" s="16"/>
      <c r="AK63" s="16"/>
      <c r="AM63" s="16"/>
      <c r="AO63" s="16"/>
      <c r="AQ63" s="16"/>
      <c r="AS63" s="16"/>
      <c r="AU63" s="16"/>
      <c r="AW63" s="16"/>
      <c r="AY63" s="16"/>
      <c r="BA63" s="16"/>
      <c r="BC63" s="16"/>
      <c r="BE63" s="16"/>
      <c r="BG63" s="16"/>
      <c r="BI63" s="16"/>
      <c r="BL63" s="16"/>
      <c r="BN63" s="16"/>
      <c r="BP63" s="16"/>
      <c r="BR63" s="16"/>
      <c r="BT63" s="16"/>
      <c r="BX63" s="16"/>
      <c r="BZ63" s="16"/>
      <c r="CB63" s="16"/>
      <c r="CD63" s="16"/>
      <c r="CF63" s="16"/>
      <c r="CH63" s="16"/>
      <c r="CJ63" s="16"/>
      <c r="CL63" s="16"/>
      <c r="CN63" s="16"/>
      <c r="CP63" s="16"/>
      <c r="CR63" s="16"/>
      <c r="CT63" s="16"/>
    </row>
    <row r="64" spans="1:99" x14ac:dyDescent="0.25">
      <c r="A64" s="3" t="s">
        <v>62</v>
      </c>
      <c r="B64" s="12"/>
    </row>
    <row r="65" spans="1:8" x14ac:dyDescent="0.25">
      <c r="A65" s="12"/>
      <c r="B65" s="12"/>
      <c r="C65" s="12"/>
      <c r="D65" s="12"/>
      <c r="E65" s="12"/>
      <c r="F65" s="12"/>
      <c r="G65" s="12"/>
      <c r="H65" s="12"/>
    </row>
    <row r="66" spans="1:8" x14ac:dyDescent="0.25">
      <c r="A66" s="12"/>
      <c r="B66" s="12"/>
      <c r="C66" s="12"/>
      <c r="D66" s="12"/>
      <c r="E66" s="12"/>
      <c r="F66" s="12"/>
      <c r="G66" s="12"/>
      <c r="H66" s="12"/>
    </row>
  </sheetData>
  <printOptions horizontalCentered="1"/>
  <pageMargins left="0.45" right="0.45" top="0.75" bottom="0.5" header="0.05" footer="0.3"/>
  <pageSetup scale="61" fitToWidth="32" orientation="landscape" horizontalDpi="1200" verticalDpi="1200" r:id="rId1"/>
  <headerFooter>
    <oddHeader>&amp;CIllinois Community College Board
1P1:  Technical Skill Attainment
Grand Total Students
Program Year:  2014-2018</oddHeader>
    <oddFooter>&amp;L  SOURCE OF DATA:      Annual Enrollment &amp; Completion Data  (A1) and National Student Clearinghouse</oddFooter>
  </headerFooter>
  <colBreaks count="4" manualBreakCount="4">
    <brk id="26" min="4" max="61" man="1"/>
    <brk id="50" min="4" max="61" man="1"/>
    <brk id="75" min="4" max="61" man="1"/>
    <brk id="87" min="4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66"/>
  <sheetViews>
    <sheetView zoomScaleNormal="100" workbookViewId="0">
      <pane xSplit="2" ySplit="9" topLeftCell="C10" activePane="bottomRight" state="frozen"/>
      <selection activeCell="A27" sqref="A27:XFD27"/>
      <selection pane="topRight" activeCell="A27" sqref="A27:XFD27"/>
      <selection pane="bottomLeft" activeCell="A27" sqref="A27:XFD27"/>
      <selection pane="bottomRight" activeCell="C10" sqref="C10"/>
    </sheetView>
  </sheetViews>
  <sheetFormatPr defaultRowHeight="15" x14ac:dyDescent="0.25"/>
  <cols>
    <col min="2" max="2" width="15.28515625" customWidth="1"/>
    <col min="3" max="3" width="9.140625" customWidth="1"/>
    <col min="4" max="4" width="3.85546875" customWidth="1"/>
    <col min="5" max="5" width="9.140625" customWidth="1"/>
    <col min="6" max="6" width="3.85546875" customWidth="1"/>
    <col min="7" max="7" width="9.140625" customWidth="1"/>
    <col min="8" max="8" width="3.85546875" customWidth="1"/>
    <col min="9" max="9" width="9.140625" customWidth="1"/>
    <col min="10" max="10" width="3.85546875" customWidth="1"/>
    <col min="11" max="11" width="9.140625" customWidth="1"/>
    <col min="12" max="12" width="3.85546875" customWidth="1"/>
    <col min="13" max="13" width="10.7109375" customWidth="1"/>
    <col min="14" max="14" width="3.42578125" customWidth="1"/>
    <col min="15" max="15" width="9.140625" customWidth="1"/>
    <col min="16" max="16" width="3.85546875" customWidth="1"/>
    <col min="17" max="17" width="9.140625" customWidth="1"/>
    <col min="18" max="18" width="3.85546875" customWidth="1"/>
    <col min="19" max="19" width="9.140625" customWidth="1"/>
    <col min="20" max="20" width="3.85546875" customWidth="1"/>
    <col min="22" max="22" width="3.85546875" customWidth="1"/>
    <col min="24" max="24" width="3.85546875" customWidth="1"/>
    <col min="25" max="25" width="10.7109375" customWidth="1"/>
    <col min="26" max="26" width="3.42578125" customWidth="1"/>
    <col min="27" max="27" width="9.140625" customWidth="1"/>
    <col min="28" max="28" width="3.85546875" customWidth="1"/>
    <col min="29" max="29" width="9.140625" customWidth="1"/>
    <col min="30" max="30" width="3.85546875" customWidth="1"/>
    <col min="31" max="31" width="9.140625" customWidth="1"/>
    <col min="32" max="32" width="3.85546875" customWidth="1"/>
    <col min="34" max="34" width="3.85546875" customWidth="1"/>
    <col min="36" max="36" width="3.85546875" customWidth="1"/>
    <col min="37" max="37" width="10.7109375" customWidth="1"/>
    <col min="38" max="38" width="3.42578125" customWidth="1"/>
    <col min="39" max="39" width="9.140625" customWidth="1"/>
    <col min="40" max="40" width="3.85546875" customWidth="1"/>
    <col min="41" max="41" width="9.140625" customWidth="1"/>
    <col min="42" max="42" width="3.85546875" customWidth="1"/>
    <col min="43" max="43" width="9.140625" customWidth="1"/>
    <col min="44" max="44" width="3.85546875" customWidth="1"/>
    <col min="46" max="46" width="3.85546875" customWidth="1"/>
    <col min="48" max="48" width="3.85546875" customWidth="1"/>
    <col min="49" max="49" width="10.7109375" customWidth="1"/>
    <col min="50" max="50" width="3.42578125" customWidth="1"/>
    <col min="51" max="51" width="9.140625" customWidth="1"/>
    <col min="52" max="52" width="3.85546875" customWidth="1"/>
    <col min="53" max="53" width="9.140625" customWidth="1"/>
    <col min="54" max="54" width="3.85546875" customWidth="1"/>
    <col min="55" max="55" width="9.140625" customWidth="1"/>
    <col min="56" max="56" width="3.85546875" customWidth="1"/>
    <col min="57" max="57" width="9.140625" customWidth="1"/>
    <col min="58" max="58" width="3.85546875" customWidth="1"/>
    <col min="59" max="59" width="9.140625" customWidth="1"/>
    <col min="60" max="60" width="3.85546875" customWidth="1"/>
    <col min="61" max="61" width="10.7109375" customWidth="1"/>
    <col min="62" max="62" width="3.42578125" customWidth="1"/>
    <col min="63" max="63" width="2.85546875" customWidth="1"/>
    <col min="64" max="64" width="9.140625" customWidth="1"/>
    <col min="65" max="65" width="3.85546875" customWidth="1"/>
    <col min="66" max="66" width="9.140625" customWidth="1"/>
    <col min="67" max="67" width="3.85546875" customWidth="1"/>
    <col min="68" max="68" width="9.140625" customWidth="1"/>
    <col min="69" max="69" width="3.85546875" customWidth="1"/>
    <col min="70" max="70" width="9.140625" customWidth="1"/>
    <col min="71" max="71" width="3.85546875" customWidth="1"/>
    <col min="72" max="72" width="9.140625" customWidth="1"/>
    <col min="73" max="73" width="3.85546875" customWidth="1"/>
    <col min="74" max="74" width="10.7109375" customWidth="1"/>
    <col min="75" max="75" width="3.42578125" customWidth="1"/>
    <col min="76" max="82" width="9.140625" customWidth="1"/>
    <col min="83" max="83" width="9.85546875" customWidth="1"/>
    <col min="84" max="84" width="9.140625" customWidth="1"/>
    <col min="85" max="85" width="9.85546875" customWidth="1"/>
    <col min="86" max="86" width="10.7109375" customWidth="1"/>
    <col min="87" max="87" width="3.42578125" customWidth="1"/>
    <col min="89" max="89" width="9.140625" customWidth="1"/>
    <col min="91" max="91" width="9.140625" customWidth="1"/>
    <col min="93" max="93" width="9.140625" customWidth="1"/>
    <col min="95" max="95" width="10" customWidth="1"/>
    <col min="97" max="97" width="10" customWidth="1"/>
    <col min="98" max="98" width="10.7109375" customWidth="1"/>
    <col min="99" max="99" width="3.42578125" customWidth="1"/>
  </cols>
  <sheetData>
    <row r="1" spans="1:99" x14ac:dyDescent="0.25">
      <c r="A1" s="4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 t="s">
        <v>42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 t="s">
        <v>42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 t="s">
        <v>42</v>
      </c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 t="s">
        <v>42</v>
      </c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</row>
    <row r="2" spans="1:99" x14ac:dyDescent="0.25">
      <c r="A2" s="4" t="s">
        <v>57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42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 t="s">
        <v>42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 t="s">
        <v>42</v>
      </c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 t="s">
        <v>42</v>
      </c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x14ac:dyDescent="0.25">
      <c r="A3" s="4" t="s">
        <v>72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 t="s">
        <v>42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 t="s">
        <v>42</v>
      </c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 t="s">
        <v>42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 t="s">
        <v>42</v>
      </c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x14ac:dyDescent="0.25">
      <c r="A4" s="4" t="s">
        <v>201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 t="s">
        <v>42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 t="s">
        <v>42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 t="s">
        <v>42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 t="s">
        <v>42</v>
      </c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x14ac:dyDescent="0.2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 t="s">
        <v>42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 t="s">
        <v>42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 t="s">
        <v>42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 t="s">
        <v>42</v>
      </c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99" x14ac:dyDescent="0.25"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W6" s="46"/>
      <c r="BX6" s="24" t="s">
        <v>202</v>
      </c>
      <c r="BY6" s="1"/>
      <c r="BZ6" s="1"/>
      <c r="CA6" s="1"/>
      <c r="CB6" s="1"/>
      <c r="CC6" s="1"/>
      <c r="CD6" s="1"/>
      <c r="CE6" s="8"/>
      <c r="CF6" s="8"/>
      <c r="CG6" s="8"/>
      <c r="CH6" s="8"/>
      <c r="CI6" s="46"/>
      <c r="CJ6" s="24" t="s">
        <v>203</v>
      </c>
      <c r="CK6" s="8"/>
      <c r="CL6" s="8"/>
      <c r="CM6" s="8"/>
      <c r="CN6" s="8"/>
      <c r="CO6" s="8"/>
      <c r="CP6" s="1"/>
      <c r="CQ6" s="8"/>
      <c r="CR6" s="8"/>
      <c r="CS6" s="8"/>
      <c r="CT6" s="8"/>
      <c r="CU6" s="1"/>
    </row>
    <row r="7" spans="1:99" x14ac:dyDescent="0.25">
      <c r="A7" s="4"/>
      <c r="B7" s="5"/>
      <c r="C7" s="18">
        <v>2014</v>
      </c>
      <c r="D7" s="1"/>
      <c r="E7" s="1"/>
      <c r="F7" s="1"/>
      <c r="G7" s="1"/>
      <c r="H7" s="1"/>
      <c r="I7" s="1"/>
      <c r="J7" s="1"/>
      <c r="K7" s="1"/>
      <c r="L7" s="1"/>
      <c r="M7" s="1"/>
      <c r="N7" s="46"/>
      <c r="O7" s="24">
        <v>2015</v>
      </c>
      <c r="P7" s="1"/>
      <c r="Q7" s="1"/>
      <c r="R7" s="1"/>
      <c r="S7" s="1"/>
      <c r="T7" s="1"/>
      <c r="U7" s="1"/>
      <c r="V7" s="1"/>
      <c r="W7" s="1"/>
      <c r="X7" s="1"/>
      <c r="Y7" s="1"/>
      <c r="Z7" s="46"/>
      <c r="AA7" s="24">
        <v>2016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46"/>
      <c r="AM7" s="24">
        <v>2017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46"/>
      <c r="AY7" s="24">
        <v>2018</v>
      </c>
      <c r="AZ7" s="1"/>
      <c r="BA7" s="1"/>
      <c r="BB7" s="1"/>
      <c r="BC7" s="1"/>
      <c r="BD7" s="1"/>
      <c r="BE7" s="1"/>
      <c r="BF7" s="1"/>
      <c r="BG7" s="1"/>
      <c r="BH7" s="1"/>
      <c r="BI7" s="1"/>
      <c r="BJ7" s="46"/>
      <c r="BK7" s="21"/>
      <c r="BL7" s="24" t="s">
        <v>66</v>
      </c>
      <c r="BM7" s="1"/>
      <c r="BN7" s="1"/>
      <c r="BO7" s="1"/>
      <c r="BP7" s="1"/>
      <c r="BQ7" s="1"/>
      <c r="BR7" s="1"/>
      <c r="BS7" s="1"/>
      <c r="BT7" s="1"/>
      <c r="BU7" s="1"/>
      <c r="BV7" s="1"/>
      <c r="BW7" s="46"/>
      <c r="BX7" s="24" t="s">
        <v>42</v>
      </c>
      <c r="BY7" s="1"/>
      <c r="BZ7" s="1"/>
      <c r="CA7" s="1"/>
      <c r="CB7" s="1"/>
      <c r="CC7" s="1"/>
      <c r="CD7" s="8" t="s">
        <v>42</v>
      </c>
      <c r="CE7" s="8"/>
      <c r="CF7" s="8"/>
      <c r="CG7" s="8"/>
      <c r="CH7" s="8" t="s">
        <v>67</v>
      </c>
      <c r="CI7" s="46"/>
      <c r="CJ7" s="24" t="s">
        <v>42</v>
      </c>
      <c r="CK7" s="8"/>
      <c r="CL7" s="8"/>
      <c r="CM7" s="8"/>
      <c r="CN7" s="8"/>
      <c r="CO7" s="8"/>
      <c r="CP7" s="8" t="s">
        <v>42</v>
      </c>
      <c r="CQ7" s="8"/>
      <c r="CR7" s="8"/>
      <c r="CS7" s="8"/>
      <c r="CT7" s="8" t="s">
        <v>67</v>
      </c>
      <c r="CU7" s="1"/>
    </row>
    <row r="8" spans="1:99" x14ac:dyDescent="0.25">
      <c r="A8" s="4"/>
      <c r="B8" s="5"/>
      <c r="C8" s="19" t="s">
        <v>42</v>
      </c>
      <c r="D8" s="5"/>
      <c r="E8" s="5"/>
      <c r="F8" s="5"/>
      <c r="G8" s="5"/>
      <c r="H8" s="5"/>
      <c r="I8" s="1"/>
      <c r="J8" s="1"/>
      <c r="K8" s="1"/>
      <c r="L8" s="1"/>
      <c r="M8" s="8" t="s">
        <v>67</v>
      </c>
      <c r="N8" s="47"/>
      <c r="O8" s="25" t="s">
        <v>42</v>
      </c>
      <c r="P8" s="5"/>
      <c r="Q8" s="5"/>
      <c r="R8" s="5"/>
      <c r="S8" s="5"/>
      <c r="T8" s="5"/>
      <c r="U8" s="1"/>
      <c r="V8" s="1"/>
      <c r="W8" s="1"/>
      <c r="X8" s="1"/>
      <c r="Y8" s="8" t="s">
        <v>67</v>
      </c>
      <c r="Z8" s="47"/>
      <c r="AA8" s="25" t="s">
        <v>42</v>
      </c>
      <c r="AB8" s="5"/>
      <c r="AC8" s="5"/>
      <c r="AD8" s="5"/>
      <c r="AE8" s="5"/>
      <c r="AF8" s="5"/>
      <c r="AG8" s="1"/>
      <c r="AH8" s="1"/>
      <c r="AI8" s="1"/>
      <c r="AJ8" s="1"/>
      <c r="AK8" s="8" t="s">
        <v>67</v>
      </c>
      <c r="AL8" s="47"/>
      <c r="AM8" s="25" t="s">
        <v>42</v>
      </c>
      <c r="AN8" s="5"/>
      <c r="AO8" s="5"/>
      <c r="AP8" s="5"/>
      <c r="AQ8" s="5"/>
      <c r="AR8" s="5"/>
      <c r="AS8" s="1"/>
      <c r="AT8" s="1"/>
      <c r="AU8" s="1"/>
      <c r="AV8" s="1"/>
      <c r="AW8" s="8" t="s">
        <v>67</v>
      </c>
      <c r="AX8" s="47"/>
      <c r="AY8" s="25" t="s">
        <v>42</v>
      </c>
      <c r="AZ8" s="5"/>
      <c r="BA8" s="5"/>
      <c r="BB8" s="5"/>
      <c r="BC8" s="5"/>
      <c r="BD8" s="5"/>
      <c r="BE8" s="1"/>
      <c r="BF8" s="1"/>
      <c r="BG8" s="1"/>
      <c r="BH8" s="1"/>
      <c r="BI8" s="8" t="s">
        <v>67</v>
      </c>
      <c r="BJ8" s="47"/>
      <c r="BK8" s="21"/>
      <c r="BL8" s="25" t="s">
        <v>42</v>
      </c>
      <c r="BM8" s="5"/>
      <c r="BN8" s="5"/>
      <c r="BO8" s="5"/>
      <c r="BP8" s="5"/>
      <c r="BQ8" s="5"/>
      <c r="BR8" s="1" t="s">
        <v>42</v>
      </c>
      <c r="BS8" s="1"/>
      <c r="BT8" s="1"/>
      <c r="BU8" s="1"/>
      <c r="BV8" s="8" t="s">
        <v>67</v>
      </c>
      <c r="BW8" s="47"/>
      <c r="BX8" s="44" t="s">
        <v>60</v>
      </c>
      <c r="BY8" s="8"/>
      <c r="BZ8" s="8" t="s">
        <v>61</v>
      </c>
      <c r="CA8" s="8"/>
      <c r="CB8" s="8" t="s">
        <v>59</v>
      </c>
      <c r="CC8" s="8"/>
      <c r="CD8" s="8" t="s">
        <v>1</v>
      </c>
      <c r="CE8" s="8"/>
      <c r="CF8" s="8" t="s">
        <v>0</v>
      </c>
      <c r="CG8" s="8"/>
      <c r="CH8" s="8" t="s">
        <v>68</v>
      </c>
      <c r="CI8" s="47"/>
      <c r="CJ8" s="44" t="s">
        <v>60</v>
      </c>
      <c r="CK8" s="8"/>
      <c r="CL8" s="8" t="s">
        <v>61</v>
      </c>
      <c r="CM8" s="8"/>
      <c r="CN8" s="8" t="s">
        <v>59</v>
      </c>
      <c r="CO8" s="8"/>
      <c r="CP8" s="8" t="s">
        <v>1</v>
      </c>
      <c r="CQ8" s="8"/>
      <c r="CR8" s="8" t="s">
        <v>0</v>
      </c>
      <c r="CS8" s="8"/>
      <c r="CT8" s="8" t="s">
        <v>68</v>
      </c>
      <c r="CU8" s="9"/>
    </row>
    <row r="9" spans="1:99" x14ac:dyDescent="0.25">
      <c r="A9" s="10" t="s">
        <v>39</v>
      </c>
      <c r="B9" s="10" t="s">
        <v>40</v>
      </c>
      <c r="C9" s="20" t="s">
        <v>60</v>
      </c>
      <c r="D9" s="9"/>
      <c r="E9" s="9" t="s">
        <v>61</v>
      </c>
      <c r="F9" s="9"/>
      <c r="G9" s="9" t="s">
        <v>59</v>
      </c>
      <c r="H9" s="9"/>
      <c r="I9" s="9" t="s">
        <v>1</v>
      </c>
      <c r="J9" s="9"/>
      <c r="K9" s="9" t="s">
        <v>0</v>
      </c>
      <c r="L9" s="9"/>
      <c r="M9" s="9" t="s">
        <v>68</v>
      </c>
      <c r="N9" s="47"/>
      <c r="O9" s="26" t="s">
        <v>60</v>
      </c>
      <c r="P9" s="9"/>
      <c r="Q9" s="9" t="s">
        <v>61</v>
      </c>
      <c r="R9" s="9"/>
      <c r="S9" s="9" t="s">
        <v>59</v>
      </c>
      <c r="T9" s="9"/>
      <c r="U9" s="9" t="s">
        <v>1</v>
      </c>
      <c r="V9" s="9"/>
      <c r="W9" s="9" t="s">
        <v>0</v>
      </c>
      <c r="X9" s="9"/>
      <c r="Y9" s="9" t="s">
        <v>68</v>
      </c>
      <c r="Z9" s="47"/>
      <c r="AA9" s="26" t="s">
        <v>60</v>
      </c>
      <c r="AB9" s="9"/>
      <c r="AC9" s="9" t="s">
        <v>61</v>
      </c>
      <c r="AD9" s="9"/>
      <c r="AE9" s="9" t="s">
        <v>59</v>
      </c>
      <c r="AF9" s="9"/>
      <c r="AG9" s="9" t="s">
        <v>1</v>
      </c>
      <c r="AH9" s="9"/>
      <c r="AI9" s="9" t="s">
        <v>0</v>
      </c>
      <c r="AJ9" s="9"/>
      <c r="AK9" s="9" t="s">
        <v>68</v>
      </c>
      <c r="AL9" s="47"/>
      <c r="AM9" s="26" t="s">
        <v>60</v>
      </c>
      <c r="AN9" s="9"/>
      <c r="AO9" s="9" t="s">
        <v>61</v>
      </c>
      <c r="AP9" s="9"/>
      <c r="AQ9" s="9" t="s">
        <v>59</v>
      </c>
      <c r="AR9" s="9"/>
      <c r="AS9" s="9" t="s">
        <v>1</v>
      </c>
      <c r="AT9" s="9"/>
      <c r="AU9" s="9" t="s">
        <v>0</v>
      </c>
      <c r="AV9" s="9"/>
      <c r="AW9" s="9" t="s">
        <v>68</v>
      </c>
      <c r="AX9" s="47"/>
      <c r="AY9" s="26" t="s">
        <v>60</v>
      </c>
      <c r="AZ9" s="9"/>
      <c r="BA9" s="9" t="s">
        <v>61</v>
      </c>
      <c r="BB9" s="9"/>
      <c r="BC9" s="9" t="s">
        <v>59</v>
      </c>
      <c r="BD9" s="9"/>
      <c r="BE9" s="9" t="s">
        <v>1</v>
      </c>
      <c r="BF9" s="9"/>
      <c r="BG9" s="9" t="s">
        <v>0</v>
      </c>
      <c r="BH9" s="9"/>
      <c r="BI9" s="9" t="s">
        <v>68</v>
      </c>
      <c r="BJ9" s="47"/>
      <c r="BK9" s="21"/>
      <c r="BL9" s="26" t="s">
        <v>60</v>
      </c>
      <c r="BM9" s="9"/>
      <c r="BN9" s="9" t="s">
        <v>61</v>
      </c>
      <c r="BO9" s="9"/>
      <c r="BP9" s="9" t="s">
        <v>59</v>
      </c>
      <c r="BQ9" s="9"/>
      <c r="BR9" s="9" t="s">
        <v>1</v>
      </c>
      <c r="BS9" s="9"/>
      <c r="BT9" s="9" t="s">
        <v>0</v>
      </c>
      <c r="BU9" s="9"/>
      <c r="BV9" s="9" t="s">
        <v>68</v>
      </c>
      <c r="BW9" s="47"/>
      <c r="BX9" s="45" t="s">
        <v>69</v>
      </c>
      <c r="BY9" s="2" t="s">
        <v>70</v>
      </c>
      <c r="BZ9" s="2" t="s">
        <v>69</v>
      </c>
      <c r="CA9" s="2" t="s">
        <v>70</v>
      </c>
      <c r="CB9" s="2" t="s">
        <v>69</v>
      </c>
      <c r="CC9" s="2" t="s">
        <v>70</v>
      </c>
      <c r="CD9" s="2" t="s">
        <v>69</v>
      </c>
      <c r="CE9" s="2" t="s">
        <v>70</v>
      </c>
      <c r="CF9" s="2" t="s">
        <v>69</v>
      </c>
      <c r="CG9" s="2" t="s">
        <v>70</v>
      </c>
      <c r="CH9" s="2" t="s">
        <v>71</v>
      </c>
      <c r="CI9" s="47"/>
      <c r="CJ9" s="45" t="s">
        <v>69</v>
      </c>
      <c r="CK9" s="2" t="s">
        <v>70</v>
      </c>
      <c r="CL9" s="2" t="s">
        <v>69</v>
      </c>
      <c r="CM9" s="2" t="s">
        <v>70</v>
      </c>
      <c r="CN9" s="2" t="s">
        <v>69</v>
      </c>
      <c r="CO9" s="2" t="s">
        <v>70</v>
      </c>
      <c r="CP9" s="2" t="s">
        <v>69</v>
      </c>
      <c r="CQ9" s="2" t="s">
        <v>70</v>
      </c>
      <c r="CR9" s="2" t="s">
        <v>69</v>
      </c>
      <c r="CS9" s="2" t="s">
        <v>70</v>
      </c>
      <c r="CT9" s="2" t="s">
        <v>71</v>
      </c>
      <c r="CU9" s="9"/>
    </row>
    <row r="10" spans="1:99" x14ac:dyDescent="0.25">
      <c r="C10" s="21"/>
      <c r="N10" s="48"/>
      <c r="O10" s="27"/>
      <c r="Z10" s="48"/>
      <c r="AA10" s="27"/>
      <c r="AL10" s="48"/>
      <c r="AM10" s="27"/>
      <c r="AX10" s="48"/>
      <c r="AY10" s="27"/>
      <c r="BJ10" s="48"/>
      <c r="BK10" s="21"/>
      <c r="BL10" s="27"/>
      <c r="BW10" s="48"/>
      <c r="BX10" s="27"/>
      <c r="CI10" s="48"/>
      <c r="CJ10" s="27"/>
    </row>
    <row r="11" spans="1:99" x14ac:dyDescent="0.25">
      <c r="A11" s="11">
        <v>503</v>
      </c>
      <c r="B11" s="12" t="s">
        <v>4</v>
      </c>
      <c r="C11" s="31">
        <v>54</v>
      </c>
      <c r="D11" s="17"/>
      <c r="E11" s="6">
        <v>48</v>
      </c>
      <c r="F11" s="17"/>
      <c r="G11" s="6">
        <v>280</v>
      </c>
      <c r="H11" s="17"/>
      <c r="I11" s="14">
        <f>SUM(G11,E11,C11)</f>
        <v>382</v>
      </c>
      <c r="J11" s="14"/>
      <c r="K11" s="6">
        <v>533</v>
      </c>
      <c r="L11" s="14"/>
      <c r="M11" s="33">
        <f>I11/K11</f>
        <v>0.71669793621013134</v>
      </c>
      <c r="N11" s="49"/>
      <c r="O11" s="51">
        <v>68</v>
      </c>
      <c r="P11" s="17"/>
      <c r="Q11" s="6">
        <v>45</v>
      </c>
      <c r="R11" s="17"/>
      <c r="S11" s="6">
        <v>321</v>
      </c>
      <c r="T11" s="17"/>
      <c r="U11" s="14">
        <f>SUM(S11,Q11,O11)</f>
        <v>434</v>
      </c>
      <c r="V11" s="14"/>
      <c r="W11" s="6">
        <v>596</v>
      </c>
      <c r="X11" s="14"/>
      <c r="Y11" s="33">
        <f>U11/W11</f>
        <v>0.72818791946308725</v>
      </c>
      <c r="Z11" s="49"/>
      <c r="AA11" s="6">
        <v>58</v>
      </c>
      <c r="AB11" s="17"/>
      <c r="AC11" s="6">
        <v>45</v>
      </c>
      <c r="AD11" s="17"/>
      <c r="AE11" s="6">
        <v>326</v>
      </c>
      <c r="AF11" s="17"/>
      <c r="AG11" s="14">
        <f>SUM(AE11,AC11,AA11)</f>
        <v>429</v>
      </c>
      <c r="AH11" s="14"/>
      <c r="AI11" s="6">
        <v>566</v>
      </c>
      <c r="AJ11" s="14"/>
      <c r="AK11" s="33">
        <f>AG11/AI11</f>
        <v>0.75795053003533563</v>
      </c>
      <c r="AL11" s="49"/>
      <c r="AM11" s="51">
        <v>64</v>
      </c>
      <c r="AN11" s="54"/>
      <c r="AO11" s="6">
        <v>35</v>
      </c>
      <c r="AP11" s="54"/>
      <c r="AQ11" s="6">
        <v>308</v>
      </c>
      <c r="AR11" s="54"/>
      <c r="AS11" s="34">
        <f>SUM(AQ11,AO11,AM11)</f>
        <v>407</v>
      </c>
      <c r="AT11" s="34"/>
      <c r="AU11" s="6">
        <v>520</v>
      </c>
      <c r="AV11" s="34"/>
      <c r="AW11" s="35">
        <f>AS11/AU11</f>
        <v>0.78269230769230769</v>
      </c>
      <c r="AX11" s="49"/>
      <c r="AY11" s="6">
        <v>54</v>
      </c>
      <c r="AZ11" s="54"/>
      <c r="BA11" s="6">
        <v>34</v>
      </c>
      <c r="BB11" s="54"/>
      <c r="BC11" s="6">
        <v>291</v>
      </c>
      <c r="BD11" s="54"/>
      <c r="BE11" s="34">
        <f>SUM(BC11,BA11,AY11)</f>
        <v>379</v>
      </c>
      <c r="BF11" s="34"/>
      <c r="BG11" s="6">
        <v>481</v>
      </c>
      <c r="BH11" s="34"/>
      <c r="BI11" s="35">
        <f>BE11/BG11</f>
        <v>0.78794178794178793</v>
      </c>
      <c r="BJ11" s="49"/>
      <c r="BK11" s="28"/>
      <c r="BL11" s="34">
        <f>AVERAGE(AY11,AM11,AA11)</f>
        <v>58.666666666666664</v>
      </c>
      <c r="BM11" s="17"/>
      <c r="BN11" s="34">
        <f t="shared" ref="BN11" si="0">AVERAGE(BA11,AO11,AC11)</f>
        <v>38</v>
      </c>
      <c r="BO11" s="17"/>
      <c r="BP11" s="34">
        <f t="shared" ref="BP11" si="1">AVERAGE(BC11,AQ11,AE11)</f>
        <v>308.33333333333331</v>
      </c>
      <c r="BQ11" s="17"/>
      <c r="BR11" s="34">
        <f t="shared" ref="BR11" si="2">AVERAGE(BE11,AS11,AG11)</f>
        <v>405</v>
      </c>
      <c r="BS11" s="15"/>
      <c r="BT11" s="34">
        <f t="shared" ref="BT11" si="3">AVERAGE(BG11,AU11,AI11)</f>
        <v>522.33333333333337</v>
      </c>
      <c r="BU11" s="15"/>
      <c r="BV11" s="35">
        <f t="shared" ref="BV11" si="4">AVERAGE(BI11,AK11,AW11)</f>
        <v>0.77619487522314368</v>
      </c>
      <c r="BW11" s="49"/>
      <c r="BX11" s="34">
        <f t="shared" ref="BX11:BX60" si="5">AY11-AM11</f>
        <v>-10</v>
      </c>
      <c r="BY11" s="35">
        <f t="shared" ref="BY11:BY60" si="6">IF(AM11=0,"--",BX11/AM11)</f>
        <v>-0.15625</v>
      </c>
      <c r="BZ11" s="14">
        <f t="shared" ref="BZ11:BZ60" si="7">BA11-AO11</f>
        <v>-1</v>
      </c>
      <c r="CA11" s="33">
        <f t="shared" ref="CA11:CA60" si="8">IF(AO11=0,"--",BZ11/AO11)</f>
        <v>-2.8571428571428571E-2</v>
      </c>
      <c r="CB11" s="14">
        <f t="shared" ref="CB11:CB60" si="9">BC11-AQ11</f>
        <v>-17</v>
      </c>
      <c r="CC11" s="33">
        <f t="shared" ref="CC11:CC60" si="10">IF(AQ11=0,"--",CB11/AQ11)</f>
        <v>-5.5194805194805192E-2</v>
      </c>
      <c r="CD11" s="14">
        <f t="shared" ref="CD11:CD60" si="11">BE11-AS11</f>
        <v>-28</v>
      </c>
      <c r="CE11" s="33">
        <f t="shared" ref="CE11:CE60" si="12">IF(AS11=0,"--",CD11/AS11)</f>
        <v>-6.8796068796068796E-2</v>
      </c>
      <c r="CF11" s="14">
        <f t="shared" ref="CF11:CF60" si="13">BG11-AU11</f>
        <v>-39</v>
      </c>
      <c r="CG11" s="33">
        <f t="shared" ref="CG11:CG60" si="14">IF(AU11=0,"--",CF11/AU11)</f>
        <v>-7.4999999999999997E-2</v>
      </c>
      <c r="CH11" s="33">
        <f t="shared" ref="CH11:CH60" si="15">BI11-AW11</f>
        <v>5.2494802494802428E-3</v>
      </c>
      <c r="CI11" s="49"/>
      <c r="CJ11" s="34">
        <f t="shared" ref="CJ11:CJ60" si="16">AY11-AA11</f>
        <v>-4</v>
      </c>
      <c r="CK11" s="35">
        <f t="shared" ref="CK11:CK60" si="17">IF(AA11=0,"--",CJ11/AA11)</f>
        <v>-6.8965517241379309E-2</v>
      </c>
      <c r="CL11" s="14">
        <f t="shared" ref="CL11:CL60" si="18">BA11-AC11</f>
        <v>-11</v>
      </c>
      <c r="CM11" s="33">
        <f t="shared" ref="CM11:CM60" si="19">IF(AC11=0,"--",CL11/AC11)</f>
        <v>-0.24444444444444444</v>
      </c>
      <c r="CN11" s="14">
        <f t="shared" ref="CN11:CN60" si="20">BC11-AE11</f>
        <v>-35</v>
      </c>
      <c r="CO11" s="33">
        <f t="shared" ref="CO11:CO60" si="21">IF(AE11=0,"--",CN11/AE11)</f>
        <v>-0.10736196319018405</v>
      </c>
      <c r="CP11" s="14">
        <f t="shared" ref="CP11:CP60" si="22">BE11-AG11</f>
        <v>-50</v>
      </c>
      <c r="CQ11" s="33">
        <f t="shared" ref="CQ11:CQ60" si="23">IF(AG11=0,"--",CP11/AG11)</f>
        <v>-0.11655011655011654</v>
      </c>
      <c r="CR11" s="14">
        <f t="shared" ref="CR11:CR60" si="24">BG11-AI11</f>
        <v>-85</v>
      </c>
      <c r="CS11" s="33">
        <f t="shared" ref="CS11:CS60" si="25">IF(AI11=0,"--",CR11/AI11)</f>
        <v>-0.15017667844522969</v>
      </c>
      <c r="CT11" s="33">
        <f t="shared" ref="CT11:CT60" si="26">BI11-AK11</f>
        <v>2.9991257906452296E-2</v>
      </c>
      <c r="CU11" s="15"/>
    </row>
    <row r="12" spans="1:99" x14ac:dyDescent="0.25">
      <c r="A12" s="11">
        <v>508</v>
      </c>
      <c r="B12" s="12" t="s">
        <v>41</v>
      </c>
      <c r="C12" s="22" t="s">
        <v>79</v>
      </c>
      <c r="D12" s="6"/>
      <c r="E12" s="7" t="s">
        <v>88</v>
      </c>
      <c r="F12" s="6"/>
      <c r="G12" s="7" t="s">
        <v>102</v>
      </c>
      <c r="H12" s="6"/>
      <c r="I12" s="42" t="s">
        <v>103</v>
      </c>
      <c r="J12" s="6"/>
      <c r="K12" s="7" t="s">
        <v>104</v>
      </c>
      <c r="L12" s="6"/>
      <c r="M12" s="41" t="s">
        <v>105</v>
      </c>
      <c r="N12" s="49"/>
      <c r="O12" s="52" t="s">
        <v>133</v>
      </c>
      <c r="P12" s="6"/>
      <c r="Q12" s="7" t="s">
        <v>132</v>
      </c>
      <c r="R12" s="6"/>
      <c r="S12" s="7" t="s">
        <v>131</v>
      </c>
      <c r="T12" s="6"/>
      <c r="U12" s="42" t="s">
        <v>130</v>
      </c>
      <c r="V12" s="6"/>
      <c r="W12" s="7" t="s">
        <v>129</v>
      </c>
      <c r="X12" s="6"/>
      <c r="Y12" s="41" t="s">
        <v>128</v>
      </c>
      <c r="Z12" s="49"/>
      <c r="AA12" s="52" t="s">
        <v>81</v>
      </c>
      <c r="AB12" s="6"/>
      <c r="AC12" s="7" t="s">
        <v>161</v>
      </c>
      <c r="AD12" s="6"/>
      <c r="AE12" s="7" t="s">
        <v>160</v>
      </c>
      <c r="AF12" s="6"/>
      <c r="AG12" s="7" t="s">
        <v>156</v>
      </c>
      <c r="AH12" s="6"/>
      <c r="AI12" s="7" t="s">
        <v>158</v>
      </c>
      <c r="AJ12" s="6"/>
      <c r="AK12" s="29" t="s">
        <v>157</v>
      </c>
      <c r="AL12" s="49"/>
      <c r="AM12" s="52" t="s">
        <v>82</v>
      </c>
      <c r="AN12" s="6"/>
      <c r="AO12" s="7" t="s">
        <v>146</v>
      </c>
      <c r="AP12" s="6"/>
      <c r="AQ12" s="7" t="s">
        <v>185</v>
      </c>
      <c r="AR12" s="6"/>
      <c r="AS12" s="7" t="s">
        <v>187</v>
      </c>
      <c r="AT12" s="6"/>
      <c r="AU12" s="7" t="s">
        <v>189</v>
      </c>
      <c r="AV12" s="6"/>
      <c r="AW12" s="29" t="s">
        <v>191</v>
      </c>
      <c r="AX12" s="49"/>
      <c r="AY12" s="52" t="s">
        <v>215</v>
      </c>
      <c r="AZ12" s="6"/>
      <c r="BA12" s="7" t="s">
        <v>172</v>
      </c>
      <c r="BB12" s="6"/>
      <c r="BC12" s="7" t="s">
        <v>217</v>
      </c>
      <c r="BD12" s="6"/>
      <c r="BE12" s="7" t="s">
        <v>219</v>
      </c>
      <c r="BF12" s="6"/>
      <c r="BG12" s="7" t="s">
        <v>221</v>
      </c>
      <c r="BH12" s="6"/>
      <c r="BI12" s="29" t="s">
        <v>223</v>
      </c>
      <c r="BJ12" s="49"/>
      <c r="BK12" s="28"/>
      <c r="BL12" s="55" t="s">
        <v>287</v>
      </c>
      <c r="BM12" s="17"/>
      <c r="BN12" s="55" t="s">
        <v>64</v>
      </c>
      <c r="BO12" s="17"/>
      <c r="BP12" s="55" t="s">
        <v>288</v>
      </c>
      <c r="BQ12" s="17"/>
      <c r="BR12" s="55" t="s">
        <v>289</v>
      </c>
      <c r="BS12" s="15"/>
      <c r="BT12" s="55" t="s">
        <v>290</v>
      </c>
      <c r="BU12" s="15"/>
      <c r="BV12" s="58" t="s">
        <v>291</v>
      </c>
      <c r="BW12" s="49"/>
      <c r="BX12" s="55" t="s">
        <v>301</v>
      </c>
      <c r="BY12" s="56" t="s">
        <v>304</v>
      </c>
      <c r="BZ12" s="42" t="s">
        <v>146</v>
      </c>
      <c r="CA12" s="41" t="s">
        <v>305</v>
      </c>
      <c r="CB12" s="42" t="s">
        <v>306</v>
      </c>
      <c r="CC12" s="41" t="s">
        <v>307</v>
      </c>
      <c r="CD12" s="42" t="s">
        <v>308</v>
      </c>
      <c r="CE12" s="41" t="s">
        <v>309</v>
      </c>
      <c r="CF12" s="42" t="s">
        <v>310</v>
      </c>
      <c r="CG12" s="41" t="s">
        <v>311</v>
      </c>
      <c r="CH12" s="41" t="s">
        <v>312</v>
      </c>
      <c r="CI12" s="49"/>
      <c r="CJ12" s="55" t="s">
        <v>133</v>
      </c>
      <c r="CK12" s="56" t="s">
        <v>313</v>
      </c>
      <c r="CL12" s="42" t="s">
        <v>314</v>
      </c>
      <c r="CM12" s="41" t="s">
        <v>315</v>
      </c>
      <c r="CN12" s="42" t="s">
        <v>316</v>
      </c>
      <c r="CO12" s="41" t="s">
        <v>317</v>
      </c>
      <c r="CP12" s="42" t="s">
        <v>318</v>
      </c>
      <c r="CQ12" s="41" t="s">
        <v>319</v>
      </c>
      <c r="CR12" s="42" t="s">
        <v>320</v>
      </c>
      <c r="CS12" s="41" t="s">
        <v>321</v>
      </c>
      <c r="CT12" s="41" t="s">
        <v>322</v>
      </c>
      <c r="CU12" s="15"/>
    </row>
    <row r="13" spans="1:99" x14ac:dyDescent="0.25">
      <c r="A13" s="11" t="s">
        <v>42</v>
      </c>
      <c r="B13" s="12" t="s">
        <v>43</v>
      </c>
      <c r="C13" s="31">
        <v>8</v>
      </c>
      <c r="D13" s="17"/>
      <c r="E13" s="6">
        <v>1</v>
      </c>
      <c r="F13" s="17"/>
      <c r="G13" s="6">
        <v>188</v>
      </c>
      <c r="H13" s="17"/>
      <c r="I13" s="14">
        <f t="shared" ref="I13:I26" si="27">SUM(G13,E13,C13)</f>
        <v>197</v>
      </c>
      <c r="J13" s="14"/>
      <c r="K13" s="6">
        <v>213</v>
      </c>
      <c r="L13" s="14"/>
      <c r="M13" s="33">
        <f t="shared" ref="M13:M26" si="28">I13/K13</f>
        <v>0.92488262910798125</v>
      </c>
      <c r="N13" s="49"/>
      <c r="O13" s="51">
        <v>8</v>
      </c>
      <c r="P13" s="17"/>
      <c r="Q13" s="6">
        <v>3</v>
      </c>
      <c r="R13" s="17"/>
      <c r="S13" s="6">
        <v>120</v>
      </c>
      <c r="T13" s="17"/>
      <c r="U13" s="14">
        <f t="shared" ref="U13:U26" si="29">SUM(S13,Q13,O13)</f>
        <v>131</v>
      </c>
      <c r="V13" s="14"/>
      <c r="W13" s="6">
        <v>141</v>
      </c>
      <c r="X13" s="14"/>
      <c r="Y13" s="33">
        <f t="shared" ref="Y13:Y26" si="30">U13/W13</f>
        <v>0.92907801418439717</v>
      </c>
      <c r="Z13" s="49"/>
      <c r="AA13" s="51">
        <v>12</v>
      </c>
      <c r="AB13" s="17"/>
      <c r="AC13" s="6">
        <v>2</v>
      </c>
      <c r="AD13" s="17"/>
      <c r="AE13" s="6">
        <v>126</v>
      </c>
      <c r="AF13" s="17"/>
      <c r="AG13" s="14">
        <f t="shared" ref="AG13:AG26" si="31">SUM(AE13,AC13,AA13)</f>
        <v>140</v>
      </c>
      <c r="AH13" s="14"/>
      <c r="AI13" s="6">
        <v>153</v>
      </c>
      <c r="AJ13" s="14"/>
      <c r="AK13" s="33">
        <f t="shared" ref="AK13:AK26" si="32">AG13/AI13</f>
        <v>0.91503267973856206</v>
      </c>
      <c r="AL13" s="49"/>
      <c r="AM13" s="51">
        <v>2</v>
      </c>
      <c r="AN13" s="54"/>
      <c r="AO13" s="6">
        <v>2</v>
      </c>
      <c r="AP13" s="54"/>
      <c r="AQ13" s="6">
        <v>82</v>
      </c>
      <c r="AR13" s="54"/>
      <c r="AS13" s="34">
        <f t="shared" ref="AS13:AS26" si="33">SUM(AQ13,AO13,AM13)</f>
        <v>86</v>
      </c>
      <c r="AT13" s="34"/>
      <c r="AU13" s="6">
        <v>92</v>
      </c>
      <c r="AV13" s="34"/>
      <c r="AW13" s="35">
        <f t="shared" ref="AW13:AW26" si="34">AS13/AU13</f>
        <v>0.93478260869565222</v>
      </c>
      <c r="AX13" s="49"/>
      <c r="AY13" s="51">
        <v>13</v>
      </c>
      <c r="AZ13" s="54"/>
      <c r="BA13" s="6">
        <v>1</v>
      </c>
      <c r="BB13" s="54"/>
      <c r="BC13" s="6">
        <v>131</v>
      </c>
      <c r="BD13" s="54"/>
      <c r="BE13" s="34">
        <f t="shared" ref="BE12:BE62" si="35">SUM(BC13,BA13,AY13)</f>
        <v>145</v>
      </c>
      <c r="BF13" s="34"/>
      <c r="BG13" s="6">
        <v>167</v>
      </c>
      <c r="BH13" s="34"/>
      <c r="BI13" s="35">
        <f t="shared" ref="BI12:BI60" si="36">BE13/BG13</f>
        <v>0.86826347305389218</v>
      </c>
      <c r="BJ13" s="49"/>
      <c r="BK13" s="28"/>
      <c r="BL13" s="34">
        <f t="shared" ref="BL13:BL26" si="37">AVERAGE(AY13,AM13,AA13)</f>
        <v>9</v>
      </c>
      <c r="BM13" s="17"/>
      <c r="BN13" s="34">
        <f t="shared" ref="BN13:BN26" si="38">AVERAGE(BA13,AO13,AC13)</f>
        <v>1.6666666666666667</v>
      </c>
      <c r="BO13" s="17"/>
      <c r="BP13" s="34">
        <f t="shared" ref="BP13:BP26" si="39">AVERAGE(BC13,AQ13,AE13)</f>
        <v>113</v>
      </c>
      <c r="BQ13" s="17"/>
      <c r="BR13" s="34">
        <f t="shared" ref="BR13:BR26" si="40">AVERAGE(BE13,AS13,AG13)</f>
        <v>123.66666666666667</v>
      </c>
      <c r="BS13" s="15"/>
      <c r="BT13" s="34">
        <f t="shared" ref="BT13:BT26" si="41">AVERAGE(BG13,AU13,AI13)</f>
        <v>137.33333333333334</v>
      </c>
      <c r="BU13" s="15"/>
      <c r="BV13" s="35">
        <f t="shared" ref="BV13:BV26" si="42">AVERAGE(BI13,AK13,AW13)</f>
        <v>0.90602625382936886</v>
      </c>
      <c r="BW13" s="49"/>
      <c r="BX13" s="34">
        <f t="shared" si="5"/>
        <v>11</v>
      </c>
      <c r="BY13" s="35">
        <f t="shared" si="6"/>
        <v>5.5</v>
      </c>
      <c r="BZ13" s="14">
        <f t="shared" si="7"/>
        <v>-1</v>
      </c>
      <c r="CA13" s="33">
        <f t="shared" si="8"/>
        <v>-0.5</v>
      </c>
      <c r="CB13" s="14">
        <f t="shared" si="9"/>
        <v>49</v>
      </c>
      <c r="CC13" s="33">
        <f t="shared" si="10"/>
        <v>0.59756097560975607</v>
      </c>
      <c r="CD13" s="14">
        <f t="shared" si="11"/>
        <v>59</v>
      </c>
      <c r="CE13" s="33">
        <f t="shared" si="12"/>
        <v>0.68604651162790697</v>
      </c>
      <c r="CF13" s="14">
        <f t="shared" si="13"/>
        <v>75</v>
      </c>
      <c r="CG13" s="33">
        <f t="shared" si="14"/>
        <v>0.81521739130434778</v>
      </c>
      <c r="CH13" s="33">
        <f t="shared" si="15"/>
        <v>-6.6519135641760041E-2</v>
      </c>
      <c r="CI13" s="49"/>
      <c r="CJ13" s="34">
        <f t="shared" si="16"/>
        <v>1</v>
      </c>
      <c r="CK13" s="35">
        <f t="shared" si="17"/>
        <v>8.3333333333333329E-2</v>
      </c>
      <c r="CL13" s="14">
        <f t="shared" si="18"/>
        <v>-1</v>
      </c>
      <c r="CM13" s="33">
        <f t="shared" si="19"/>
        <v>-0.5</v>
      </c>
      <c r="CN13" s="14">
        <f t="shared" si="20"/>
        <v>5</v>
      </c>
      <c r="CO13" s="33">
        <f t="shared" si="21"/>
        <v>3.968253968253968E-2</v>
      </c>
      <c r="CP13" s="14">
        <f t="shared" si="22"/>
        <v>5</v>
      </c>
      <c r="CQ13" s="33">
        <f t="shared" si="23"/>
        <v>3.5714285714285712E-2</v>
      </c>
      <c r="CR13" s="14">
        <f t="shared" si="24"/>
        <v>14</v>
      </c>
      <c r="CS13" s="33">
        <f t="shared" si="25"/>
        <v>9.1503267973856203E-2</v>
      </c>
      <c r="CT13" s="33">
        <f t="shared" si="26"/>
        <v>-4.6769206684669884E-2</v>
      </c>
      <c r="CU13" s="15"/>
    </row>
    <row r="14" spans="1:99" x14ac:dyDescent="0.25">
      <c r="A14" s="11" t="s">
        <v>42</v>
      </c>
      <c r="B14" s="12" t="s">
        <v>44</v>
      </c>
      <c r="C14" s="31">
        <v>5</v>
      </c>
      <c r="D14" s="17"/>
      <c r="E14" s="6">
        <v>3</v>
      </c>
      <c r="F14" s="17"/>
      <c r="G14" s="6">
        <v>225</v>
      </c>
      <c r="H14" s="17"/>
      <c r="I14" s="14">
        <f t="shared" si="27"/>
        <v>233</v>
      </c>
      <c r="J14" s="14"/>
      <c r="K14" s="6">
        <v>251</v>
      </c>
      <c r="L14" s="14"/>
      <c r="M14" s="33">
        <f t="shared" si="28"/>
        <v>0.92828685258964139</v>
      </c>
      <c r="N14" s="49"/>
      <c r="O14" s="51">
        <v>11</v>
      </c>
      <c r="P14" s="17"/>
      <c r="Q14" s="6">
        <v>1</v>
      </c>
      <c r="R14" s="17"/>
      <c r="S14" s="6">
        <v>193</v>
      </c>
      <c r="T14" s="17"/>
      <c r="U14" s="14">
        <f t="shared" si="29"/>
        <v>205</v>
      </c>
      <c r="V14" s="14"/>
      <c r="W14" s="6">
        <v>232</v>
      </c>
      <c r="X14" s="14"/>
      <c r="Y14" s="33">
        <f t="shared" si="30"/>
        <v>0.88362068965517238</v>
      </c>
      <c r="Z14" s="49"/>
      <c r="AA14" s="51">
        <v>13</v>
      </c>
      <c r="AB14" s="17"/>
      <c r="AC14" s="6">
        <v>6</v>
      </c>
      <c r="AD14" s="17"/>
      <c r="AE14" s="6">
        <v>206</v>
      </c>
      <c r="AF14" s="17"/>
      <c r="AG14" s="14">
        <f t="shared" si="31"/>
        <v>225</v>
      </c>
      <c r="AH14" s="14"/>
      <c r="AI14" s="6">
        <v>265</v>
      </c>
      <c r="AJ14" s="14"/>
      <c r="AK14" s="33">
        <f t="shared" si="32"/>
        <v>0.84905660377358494</v>
      </c>
      <c r="AL14" s="49"/>
      <c r="AM14" s="51">
        <v>20</v>
      </c>
      <c r="AN14" s="54"/>
      <c r="AO14" s="6">
        <v>1</v>
      </c>
      <c r="AP14" s="54"/>
      <c r="AQ14" s="6">
        <v>242</v>
      </c>
      <c r="AR14" s="54"/>
      <c r="AS14" s="34">
        <f t="shared" si="33"/>
        <v>263</v>
      </c>
      <c r="AT14" s="34"/>
      <c r="AU14" s="6">
        <v>315</v>
      </c>
      <c r="AV14" s="34"/>
      <c r="AW14" s="35">
        <f t="shared" si="34"/>
        <v>0.83492063492063495</v>
      </c>
      <c r="AX14" s="49"/>
      <c r="AY14" s="51">
        <v>25</v>
      </c>
      <c r="AZ14" s="54"/>
      <c r="BA14" s="6">
        <v>5</v>
      </c>
      <c r="BB14" s="54"/>
      <c r="BC14" s="6">
        <v>298</v>
      </c>
      <c r="BD14" s="54"/>
      <c r="BE14" s="34">
        <f t="shared" si="35"/>
        <v>328</v>
      </c>
      <c r="BF14" s="34"/>
      <c r="BG14" s="6">
        <v>399</v>
      </c>
      <c r="BH14" s="34"/>
      <c r="BI14" s="35">
        <f t="shared" si="36"/>
        <v>0.82205513784461148</v>
      </c>
      <c r="BJ14" s="49"/>
      <c r="BK14" s="28"/>
      <c r="BL14" s="34">
        <f t="shared" si="37"/>
        <v>19.333333333333332</v>
      </c>
      <c r="BM14" s="17"/>
      <c r="BN14" s="34">
        <f t="shared" si="38"/>
        <v>4</v>
      </c>
      <c r="BO14" s="17"/>
      <c r="BP14" s="34">
        <f t="shared" si="39"/>
        <v>248.66666666666666</v>
      </c>
      <c r="BQ14" s="17"/>
      <c r="BR14" s="34">
        <f t="shared" si="40"/>
        <v>272</v>
      </c>
      <c r="BS14" s="15"/>
      <c r="BT14" s="34">
        <f t="shared" si="41"/>
        <v>326.33333333333331</v>
      </c>
      <c r="BU14" s="15"/>
      <c r="BV14" s="35">
        <f t="shared" si="42"/>
        <v>0.83534412551294379</v>
      </c>
      <c r="BW14" s="49"/>
      <c r="BX14" s="34">
        <f t="shared" si="5"/>
        <v>5</v>
      </c>
      <c r="BY14" s="35">
        <f t="shared" si="6"/>
        <v>0.25</v>
      </c>
      <c r="BZ14" s="14">
        <f t="shared" si="7"/>
        <v>4</v>
      </c>
      <c r="CA14" s="33">
        <f t="shared" si="8"/>
        <v>4</v>
      </c>
      <c r="CB14" s="14">
        <f t="shared" si="9"/>
        <v>56</v>
      </c>
      <c r="CC14" s="33">
        <f t="shared" si="10"/>
        <v>0.23140495867768596</v>
      </c>
      <c r="CD14" s="14">
        <f t="shared" si="11"/>
        <v>65</v>
      </c>
      <c r="CE14" s="33">
        <f t="shared" si="12"/>
        <v>0.24714828897338403</v>
      </c>
      <c r="CF14" s="14">
        <f t="shared" si="13"/>
        <v>84</v>
      </c>
      <c r="CG14" s="33">
        <f t="shared" si="14"/>
        <v>0.26666666666666666</v>
      </c>
      <c r="CH14" s="33">
        <f t="shared" si="15"/>
        <v>-1.2865497076023469E-2</v>
      </c>
      <c r="CI14" s="49"/>
      <c r="CJ14" s="34">
        <f t="shared" si="16"/>
        <v>12</v>
      </c>
      <c r="CK14" s="35">
        <f t="shared" si="17"/>
        <v>0.92307692307692313</v>
      </c>
      <c r="CL14" s="14">
        <f t="shared" si="18"/>
        <v>-1</v>
      </c>
      <c r="CM14" s="33">
        <f t="shared" si="19"/>
        <v>-0.16666666666666666</v>
      </c>
      <c r="CN14" s="14">
        <f t="shared" si="20"/>
        <v>92</v>
      </c>
      <c r="CO14" s="33">
        <f t="shared" si="21"/>
        <v>0.44660194174757284</v>
      </c>
      <c r="CP14" s="14">
        <f t="shared" si="22"/>
        <v>103</v>
      </c>
      <c r="CQ14" s="33">
        <f t="shared" si="23"/>
        <v>0.45777777777777778</v>
      </c>
      <c r="CR14" s="14">
        <f t="shared" si="24"/>
        <v>134</v>
      </c>
      <c r="CS14" s="33">
        <f t="shared" si="25"/>
        <v>0.50566037735849056</v>
      </c>
      <c r="CT14" s="33">
        <f t="shared" si="26"/>
        <v>-2.7001465928973456E-2</v>
      </c>
      <c r="CU14" s="15"/>
    </row>
    <row r="15" spans="1:99" x14ac:dyDescent="0.25">
      <c r="A15" s="11" t="s">
        <v>42</v>
      </c>
      <c r="B15" s="12" t="s">
        <v>45</v>
      </c>
      <c r="C15" s="31">
        <v>10</v>
      </c>
      <c r="D15" s="17"/>
      <c r="E15" s="6">
        <v>2</v>
      </c>
      <c r="F15" s="17"/>
      <c r="G15" s="6">
        <v>129</v>
      </c>
      <c r="H15" s="17"/>
      <c r="I15" s="14">
        <f t="shared" si="27"/>
        <v>141</v>
      </c>
      <c r="J15" s="14"/>
      <c r="K15" s="6">
        <v>151</v>
      </c>
      <c r="L15" s="14"/>
      <c r="M15" s="33">
        <f t="shared" si="28"/>
        <v>0.93377483443708609</v>
      </c>
      <c r="N15" s="49"/>
      <c r="O15" s="51">
        <v>7</v>
      </c>
      <c r="P15" s="17"/>
      <c r="Q15" s="6">
        <v>0</v>
      </c>
      <c r="R15" s="17"/>
      <c r="S15" s="6">
        <v>152</v>
      </c>
      <c r="T15" s="17"/>
      <c r="U15" s="14">
        <f t="shared" si="29"/>
        <v>159</v>
      </c>
      <c r="V15" s="14"/>
      <c r="W15" s="6">
        <v>167</v>
      </c>
      <c r="X15" s="14"/>
      <c r="Y15" s="33">
        <f t="shared" si="30"/>
        <v>0.95209580838323349</v>
      </c>
      <c r="Z15" s="49"/>
      <c r="AA15" s="51">
        <v>12</v>
      </c>
      <c r="AB15" s="17"/>
      <c r="AC15" s="6">
        <v>5</v>
      </c>
      <c r="AD15" s="17"/>
      <c r="AE15" s="6">
        <v>192</v>
      </c>
      <c r="AF15" s="17"/>
      <c r="AG15" s="14">
        <f t="shared" si="31"/>
        <v>209</v>
      </c>
      <c r="AH15" s="14"/>
      <c r="AI15" s="6">
        <v>230</v>
      </c>
      <c r="AJ15" s="14"/>
      <c r="AK15" s="33">
        <f t="shared" si="32"/>
        <v>0.90869565217391302</v>
      </c>
      <c r="AL15" s="49"/>
      <c r="AM15" s="51">
        <v>13</v>
      </c>
      <c r="AN15" s="54"/>
      <c r="AO15" s="6">
        <v>1</v>
      </c>
      <c r="AP15" s="54"/>
      <c r="AQ15" s="6">
        <v>128</v>
      </c>
      <c r="AR15" s="54"/>
      <c r="AS15" s="34">
        <f t="shared" si="33"/>
        <v>142</v>
      </c>
      <c r="AT15" s="34"/>
      <c r="AU15" s="6">
        <v>163</v>
      </c>
      <c r="AV15" s="34"/>
      <c r="AW15" s="35">
        <f t="shared" si="34"/>
        <v>0.87116564417177911</v>
      </c>
      <c r="AX15" s="49"/>
      <c r="AY15" s="51">
        <v>14</v>
      </c>
      <c r="AZ15" s="54"/>
      <c r="BA15" s="6">
        <v>2</v>
      </c>
      <c r="BB15" s="54"/>
      <c r="BC15" s="6">
        <v>164</v>
      </c>
      <c r="BD15" s="54"/>
      <c r="BE15" s="34">
        <f t="shared" si="35"/>
        <v>180</v>
      </c>
      <c r="BF15" s="34"/>
      <c r="BG15" s="6">
        <v>197</v>
      </c>
      <c r="BH15" s="34"/>
      <c r="BI15" s="35">
        <f t="shared" si="36"/>
        <v>0.91370558375634514</v>
      </c>
      <c r="BJ15" s="49"/>
      <c r="BK15" s="28"/>
      <c r="BL15" s="34">
        <f t="shared" si="37"/>
        <v>13</v>
      </c>
      <c r="BM15" s="17"/>
      <c r="BN15" s="34">
        <f t="shared" si="38"/>
        <v>2.6666666666666665</v>
      </c>
      <c r="BO15" s="17"/>
      <c r="BP15" s="34">
        <f t="shared" si="39"/>
        <v>161.33333333333334</v>
      </c>
      <c r="BQ15" s="17"/>
      <c r="BR15" s="34">
        <f t="shared" si="40"/>
        <v>177</v>
      </c>
      <c r="BS15" s="15"/>
      <c r="BT15" s="34">
        <f t="shared" si="41"/>
        <v>196.66666666666666</v>
      </c>
      <c r="BU15" s="15"/>
      <c r="BV15" s="35">
        <f t="shared" si="42"/>
        <v>0.89785562670067909</v>
      </c>
      <c r="BW15" s="49"/>
      <c r="BX15" s="34">
        <f t="shared" si="5"/>
        <v>1</v>
      </c>
      <c r="BY15" s="35">
        <f t="shared" si="6"/>
        <v>7.6923076923076927E-2</v>
      </c>
      <c r="BZ15" s="14">
        <f t="shared" si="7"/>
        <v>1</v>
      </c>
      <c r="CA15" s="33">
        <f t="shared" si="8"/>
        <v>1</v>
      </c>
      <c r="CB15" s="14">
        <f t="shared" si="9"/>
        <v>36</v>
      </c>
      <c r="CC15" s="33">
        <f t="shared" si="10"/>
        <v>0.28125</v>
      </c>
      <c r="CD15" s="14">
        <f t="shared" si="11"/>
        <v>38</v>
      </c>
      <c r="CE15" s="33">
        <f t="shared" si="12"/>
        <v>0.26760563380281688</v>
      </c>
      <c r="CF15" s="14">
        <f t="shared" si="13"/>
        <v>34</v>
      </c>
      <c r="CG15" s="33">
        <f t="shared" si="14"/>
        <v>0.20858895705521471</v>
      </c>
      <c r="CH15" s="33">
        <f t="shared" si="15"/>
        <v>4.2539939584566033E-2</v>
      </c>
      <c r="CI15" s="49"/>
      <c r="CJ15" s="34">
        <f t="shared" si="16"/>
        <v>2</v>
      </c>
      <c r="CK15" s="35">
        <f t="shared" si="17"/>
        <v>0.16666666666666666</v>
      </c>
      <c r="CL15" s="14">
        <f t="shared" si="18"/>
        <v>-3</v>
      </c>
      <c r="CM15" s="33">
        <f t="shared" si="19"/>
        <v>-0.6</v>
      </c>
      <c r="CN15" s="14">
        <f t="shared" si="20"/>
        <v>-28</v>
      </c>
      <c r="CO15" s="33">
        <f t="shared" si="21"/>
        <v>-0.14583333333333334</v>
      </c>
      <c r="CP15" s="14">
        <f t="shared" si="22"/>
        <v>-29</v>
      </c>
      <c r="CQ15" s="33">
        <f t="shared" si="23"/>
        <v>-0.13875598086124402</v>
      </c>
      <c r="CR15" s="14">
        <f t="shared" si="24"/>
        <v>-33</v>
      </c>
      <c r="CS15" s="33">
        <f t="shared" si="25"/>
        <v>-0.14347826086956522</v>
      </c>
      <c r="CT15" s="33">
        <f t="shared" si="26"/>
        <v>5.0099315824321256E-3</v>
      </c>
      <c r="CU15" s="15"/>
    </row>
    <row r="16" spans="1:99" x14ac:dyDescent="0.25">
      <c r="A16" s="11" t="s">
        <v>42</v>
      </c>
      <c r="B16" s="12" t="s">
        <v>46</v>
      </c>
      <c r="C16" s="31">
        <v>3</v>
      </c>
      <c r="D16" s="17"/>
      <c r="E16" s="6">
        <v>0</v>
      </c>
      <c r="F16" s="17"/>
      <c r="G16" s="6">
        <v>17</v>
      </c>
      <c r="H16" s="17"/>
      <c r="I16" s="14">
        <f t="shared" si="27"/>
        <v>20</v>
      </c>
      <c r="J16" s="14"/>
      <c r="K16" s="6">
        <v>20</v>
      </c>
      <c r="L16" s="14"/>
      <c r="M16" s="33">
        <f t="shared" si="28"/>
        <v>1</v>
      </c>
      <c r="N16" s="49"/>
      <c r="O16" s="51">
        <v>3</v>
      </c>
      <c r="P16" s="17"/>
      <c r="Q16" s="6">
        <v>0</v>
      </c>
      <c r="R16" s="17"/>
      <c r="S16" s="6">
        <v>34</v>
      </c>
      <c r="T16" s="17"/>
      <c r="U16" s="14">
        <f t="shared" si="29"/>
        <v>37</v>
      </c>
      <c r="V16" s="14"/>
      <c r="W16" s="6">
        <v>44</v>
      </c>
      <c r="X16" s="14"/>
      <c r="Y16" s="33">
        <f t="shared" si="30"/>
        <v>0.84090909090909094</v>
      </c>
      <c r="Z16" s="49"/>
      <c r="AA16" s="51">
        <v>3</v>
      </c>
      <c r="AB16" s="17"/>
      <c r="AC16" s="6">
        <v>0</v>
      </c>
      <c r="AD16" s="17"/>
      <c r="AE16" s="6">
        <v>54</v>
      </c>
      <c r="AF16" s="17"/>
      <c r="AG16" s="14">
        <f t="shared" si="31"/>
        <v>57</v>
      </c>
      <c r="AH16" s="14"/>
      <c r="AI16" s="6">
        <v>64</v>
      </c>
      <c r="AJ16" s="14"/>
      <c r="AK16" s="33">
        <f t="shared" si="32"/>
        <v>0.890625</v>
      </c>
      <c r="AL16" s="49"/>
      <c r="AM16" s="51">
        <v>6</v>
      </c>
      <c r="AN16" s="54"/>
      <c r="AO16" s="6">
        <v>3</v>
      </c>
      <c r="AP16" s="54"/>
      <c r="AQ16" s="6">
        <v>65</v>
      </c>
      <c r="AR16" s="54"/>
      <c r="AS16" s="34">
        <f t="shared" si="33"/>
        <v>74</v>
      </c>
      <c r="AT16" s="34"/>
      <c r="AU16" s="6">
        <v>90</v>
      </c>
      <c r="AV16" s="34"/>
      <c r="AW16" s="35">
        <f t="shared" si="34"/>
        <v>0.82222222222222219</v>
      </c>
      <c r="AX16" s="49"/>
      <c r="AY16" s="51">
        <v>4</v>
      </c>
      <c r="AZ16" s="54"/>
      <c r="BA16" s="6">
        <v>7</v>
      </c>
      <c r="BB16" s="54"/>
      <c r="BC16" s="6">
        <v>123</v>
      </c>
      <c r="BD16" s="54"/>
      <c r="BE16" s="34">
        <f t="shared" si="35"/>
        <v>134</v>
      </c>
      <c r="BF16" s="34"/>
      <c r="BG16" s="6">
        <v>155</v>
      </c>
      <c r="BH16" s="34"/>
      <c r="BI16" s="35">
        <f t="shared" si="36"/>
        <v>0.86451612903225805</v>
      </c>
      <c r="BJ16" s="49"/>
      <c r="BK16" s="28"/>
      <c r="BL16" s="34">
        <f t="shared" si="37"/>
        <v>4.333333333333333</v>
      </c>
      <c r="BM16" s="17"/>
      <c r="BN16" s="34">
        <f t="shared" si="38"/>
        <v>3.3333333333333335</v>
      </c>
      <c r="BO16" s="17"/>
      <c r="BP16" s="34">
        <f t="shared" si="39"/>
        <v>80.666666666666671</v>
      </c>
      <c r="BQ16" s="17"/>
      <c r="BR16" s="34">
        <f t="shared" si="40"/>
        <v>88.333333333333329</v>
      </c>
      <c r="BS16" s="15"/>
      <c r="BT16" s="34">
        <f t="shared" si="41"/>
        <v>103</v>
      </c>
      <c r="BU16" s="15"/>
      <c r="BV16" s="35">
        <f t="shared" si="42"/>
        <v>0.85912111708482675</v>
      </c>
      <c r="BW16" s="49"/>
      <c r="BX16" s="34">
        <f t="shared" si="5"/>
        <v>-2</v>
      </c>
      <c r="BY16" s="35">
        <f t="shared" si="6"/>
        <v>-0.33333333333333331</v>
      </c>
      <c r="BZ16" s="14">
        <f t="shared" si="7"/>
        <v>4</v>
      </c>
      <c r="CA16" s="33">
        <f t="shared" si="8"/>
        <v>1.3333333333333333</v>
      </c>
      <c r="CB16" s="14">
        <f t="shared" si="9"/>
        <v>58</v>
      </c>
      <c r="CC16" s="33">
        <f t="shared" si="10"/>
        <v>0.89230769230769236</v>
      </c>
      <c r="CD16" s="14">
        <f t="shared" si="11"/>
        <v>60</v>
      </c>
      <c r="CE16" s="33">
        <f t="shared" si="12"/>
        <v>0.81081081081081086</v>
      </c>
      <c r="CF16" s="14">
        <f t="shared" si="13"/>
        <v>65</v>
      </c>
      <c r="CG16" s="33">
        <f t="shared" si="14"/>
        <v>0.72222222222222221</v>
      </c>
      <c r="CH16" s="33">
        <f t="shared" si="15"/>
        <v>4.2293906810035864E-2</v>
      </c>
      <c r="CI16" s="49"/>
      <c r="CJ16" s="34">
        <f t="shared" si="16"/>
        <v>1</v>
      </c>
      <c r="CK16" s="35">
        <f t="shared" si="17"/>
        <v>0.33333333333333331</v>
      </c>
      <c r="CL16" s="14">
        <f t="shared" si="18"/>
        <v>7</v>
      </c>
      <c r="CM16" s="33" t="str">
        <f t="shared" si="19"/>
        <v>--</v>
      </c>
      <c r="CN16" s="14">
        <f t="shared" si="20"/>
        <v>69</v>
      </c>
      <c r="CO16" s="33">
        <f t="shared" si="21"/>
        <v>1.2777777777777777</v>
      </c>
      <c r="CP16" s="14">
        <f t="shared" si="22"/>
        <v>77</v>
      </c>
      <c r="CQ16" s="33">
        <f t="shared" si="23"/>
        <v>1.3508771929824561</v>
      </c>
      <c r="CR16" s="14">
        <f t="shared" si="24"/>
        <v>91</v>
      </c>
      <c r="CS16" s="33">
        <f t="shared" si="25"/>
        <v>1.421875</v>
      </c>
      <c r="CT16" s="33">
        <f t="shared" si="26"/>
        <v>-2.6108870967741948E-2</v>
      </c>
      <c r="CU16" s="15"/>
    </row>
    <row r="17" spans="1:99" x14ac:dyDescent="0.25">
      <c r="A17" s="11" t="s">
        <v>42</v>
      </c>
      <c r="B17" s="12" t="s">
        <v>47</v>
      </c>
      <c r="C17" s="31">
        <v>8</v>
      </c>
      <c r="D17" s="17"/>
      <c r="E17" s="6">
        <v>2</v>
      </c>
      <c r="F17" s="17"/>
      <c r="G17" s="6">
        <v>187</v>
      </c>
      <c r="H17" s="17"/>
      <c r="I17" s="14">
        <f t="shared" si="27"/>
        <v>197</v>
      </c>
      <c r="J17" s="14"/>
      <c r="K17" s="6">
        <v>213</v>
      </c>
      <c r="L17" s="14"/>
      <c r="M17" s="33">
        <f t="shared" si="28"/>
        <v>0.92488262910798125</v>
      </c>
      <c r="N17" s="49"/>
      <c r="O17" s="51">
        <v>15</v>
      </c>
      <c r="P17" s="17"/>
      <c r="Q17" s="6">
        <v>1</v>
      </c>
      <c r="R17" s="17"/>
      <c r="S17" s="6">
        <v>298</v>
      </c>
      <c r="T17" s="17"/>
      <c r="U17" s="14">
        <f t="shared" si="29"/>
        <v>314</v>
      </c>
      <c r="V17" s="14"/>
      <c r="W17" s="6">
        <v>344</v>
      </c>
      <c r="X17" s="14"/>
      <c r="Y17" s="33">
        <f t="shared" si="30"/>
        <v>0.91279069767441856</v>
      </c>
      <c r="Z17" s="49"/>
      <c r="AA17" s="51">
        <v>8</v>
      </c>
      <c r="AB17" s="17"/>
      <c r="AC17" s="6">
        <v>3</v>
      </c>
      <c r="AD17" s="17"/>
      <c r="AE17" s="6">
        <v>157</v>
      </c>
      <c r="AF17" s="17"/>
      <c r="AG17" s="14">
        <f t="shared" si="31"/>
        <v>168</v>
      </c>
      <c r="AH17" s="14"/>
      <c r="AI17" s="6">
        <v>188</v>
      </c>
      <c r="AJ17" s="14"/>
      <c r="AK17" s="33">
        <f t="shared" si="32"/>
        <v>0.8936170212765957</v>
      </c>
      <c r="AL17" s="49"/>
      <c r="AM17" s="51">
        <v>6</v>
      </c>
      <c r="AN17" s="54"/>
      <c r="AO17" s="6">
        <v>1</v>
      </c>
      <c r="AP17" s="54"/>
      <c r="AQ17" s="6">
        <v>183</v>
      </c>
      <c r="AR17" s="54"/>
      <c r="AS17" s="34">
        <f t="shared" si="33"/>
        <v>190</v>
      </c>
      <c r="AT17" s="34"/>
      <c r="AU17" s="6">
        <v>207</v>
      </c>
      <c r="AV17" s="34"/>
      <c r="AW17" s="35">
        <f t="shared" si="34"/>
        <v>0.91787439613526567</v>
      </c>
      <c r="AX17" s="49"/>
      <c r="AY17" s="51">
        <v>12</v>
      </c>
      <c r="AZ17" s="54"/>
      <c r="BA17" s="6">
        <v>2</v>
      </c>
      <c r="BB17" s="54"/>
      <c r="BC17" s="6">
        <v>256</v>
      </c>
      <c r="BD17" s="54"/>
      <c r="BE17" s="34">
        <f t="shared" si="35"/>
        <v>270</v>
      </c>
      <c r="BF17" s="34"/>
      <c r="BG17" s="6">
        <v>287</v>
      </c>
      <c r="BH17" s="34"/>
      <c r="BI17" s="35">
        <f t="shared" si="36"/>
        <v>0.94076655052264813</v>
      </c>
      <c r="BJ17" s="49"/>
      <c r="BK17" s="28"/>
      <c r="BL17" s="34">
        <f t="shared" si="37"/>
        <v>8.6666666666666661</v>
      </c>
      <c r="BM17" s="17"/>
      <c r="BN17" s="34">
        <f t="shared" si="38"/>
        <v>2</v>
      </c>
      <c r="BO17" s="17"/>
      <c r="BP17" s="34">
        <f t="shared" si="39"/>
        <v>198.66666666666666</v>
      </c>
      <c r="BQ17" s="17"/>
      <c r="BR17" s="34">
        <f t="shared" si="40"/>
        <v>209.33333333333334</v>
      </c>
      <c r="BS17" s="15"/>
      <c r="BT17" s="34">
        <f t="shared" si="41"/>
        <v>227.33333333333334</v>
      </c>
      <c r="BU17" s="15"/>
      <c r="BV17" s="35">
        <f t="shared" si="42"/>
        <v>0.9174193226448365</v>
      </c>
      <c r="BW17" s="49"/>
      <c r="BX17" s="34">
        <f t="shared" si="5"/>
        <v>6</v>
      </c>
      <c r="BY17" s="35">
        <f t="shared" si="6"/>
        <v>1</v>
      </c>
      <c r="BZ17" s="14">
        <f t="shared" si="7"/>
        <v>1</v>
      </c>
      <c r="CA17" s="33">
        <f t="shared" si="8"/>
        <v>1</v>
      </c>
      <c r="CB17" s="14">
        <f t="shared" si="9"/>
        <v>73</v>
      </c>
      <c r="CC17" s="33">
        <f t="shared" si="10"/>
        <v>0.39890710382513661</v>
      </c>
      <c r="CD17" s="14">
        <f t="shared" si="11"/>
        <v>80</v>
      </c>
      <c r="CE17" s="33">
        <f t="shared" si="12"/>
        <v>0.42105263157894735</v>
      </c>
      <c r="CF17" s="14">
        <f t="shared" si="13"/>
        <v>80</v>
      </c>
      <c r="CG17" s="33">
        <f t="shared" si="14"/>
        <v>0.38647342995169082</v>
      </c>
      <c r="CH17" s="33">
        <f t="shared" si="15"/>
        <v>2.2892154387382457E-2</v>
      </c>
      <c r="CI17" s="49"/>
      <c r="CJ17" s="34">
        <f t="shared" si="16"/>
        <v>4</v>
      </c>
      <c r="CK17" s="35">
        <f t="shared" si="17"/>
        <v>0.5</v>
      </c>
      <c r="CL17" s="14">
        <f t="shared" si="18"/>
        <v>-1</v>
      </c>
      <c r="CM17" s="33">
        <f t="shared" si="19"/>
        <v>-0.33333333333333331</v>
      </c>
      <c r="CN17" s="14">
        <f t="shared" si="20"/>
        <v>99</v>
      </c>
      <c r="CO17" s="33">
        <f t="shared" si="21"/>
        <v>0.63057324840764328</v>
      </c>
      <c r="CP17" s="14">
        <f t="shared" si="22"/>
        <v>102</v>
      </c>
      <c r="CQ17" s="33">
        <f t="shared" si="23"/>
        <v>0.6071428571428571</v>
      </c>
      <c r="CR17" s="14">
        <f t="shared" si="24"/>
        <v>99</v>
      </c>
      <c r="CS17" s="33">
        <f t="shared" si="25"/>
        <v>0.52659574468085102</v>
      </c>
      <c r="CT17" s="33">
        <f t="shared" si="26"/>
        <v>4.7149529246052424E-2</v>
      </c>
      <c r="CU17" s="15"/>
    </row>
    <row r="18" spans="1:99" x14ac:dyDescent="0.25">
      <c r="A18" s="11" t="s">
        <v>42</v>
      </c>
      <c r="B18" s="12" t="s">
        <v>48</v>
      </c>
      <c r="C18" s="31">
        <v>1</v>
      </c>
      <c r="D18" s="17"/>
      <c r="E18" s="6">
        <v>0</v>
      </c>
      <c r="F18" s="17"/>
      <c r="G18" s="6">
        <v>5</v>
      </c>
      <c r="H18" s="17"/>
      <c r="I18" s="14">
        <f t="shared" si="27"/>
        <v>6</v>
      </c>
      <c r="J18" s="14"/>
      <c r="K18" s="6">
        <v>9</v>
      </c>
      <c r="L18" s="14"/>
      <c r="M18" s="33">
        <f t="shared" si="28"/>
        <v>0.66666666666666663</v>
      </c>
      <c r="N18" s="49"/>
      <c r="O18" s="51">
        <v>2</v>
      </c>
      <c r="P18" s="17"/>
      <c r="Q18" s="6">
        <v>0</v>
      </c>
      <c r="R18" s="17"/>
      <c r="S18" s="6">
        <v>6</v>
      </c>
      <c r="T18" s="17"/>
      <c r="U18" s="14">
        <f t="shared" si="29"/>
        <v>8</v>
      </c>
      <c r="V18" s="14"/>
      <c r="W18" s="6">
        <v>10</v>
      </c>
      <c r="X18" s="14"/>
      <c r="Y18" s="33">
        <f t="shared" si="30"/>
        <v>0.8</v>
      </c>
      <c r="Z18" s="49"/>
      <c r="AA18" s="51">
        <v>1</v>
      </c>
      <c r="AB18" s="17"/>
      <c r="AC18" s="6">
        <v>0</v>
      </c>
      <c r="AD18" s="17"/>
      <c r="AE18" s="6">
        <v>5</v>
      </c>
      <c r="AF18" s="17"/>
      <c r="AG18" s="14">
        <f t="shared" si="31"/>
        <v>6</v>
      </c>
      <c r="AH18" s="14"/>
      <c r="AI18" s="6">
        <v>8</v>
      </c>
      <c r="AJ18" s="14"/>
      <c r="AK18" s="33">
        <f t="shared" si="32"/>
        <v>0.75</v>
      </c>
      <c r="AL18" s="49"/>
      <c r="AM18" s="51">
        <v>5</v>
      </c>
      <c r="AN18" s="54"/>
      <c r="AO18" s="6">
        <v>0</v>
      </c>
      <c r="AP18" s="54"/>
      <c r="AQ18" s="6">
        <v>17</v>
      </c>
      <c r="AR18" s="54"/>
      <c r="AS18" s="34">
        <f t="shared" si="33"/>
        <v>22</v>
      </c>
      <c r="AT18" s="34"/>
      <c r="AU18" s="6">
        <v>26</v>
      </c>
      <c r="AV18" s="34"/>
      <c r="AW18" s="35">
        <f t="shared" si="34"/>
        <v>0.84615384615384615</v>
      </c>
      <c r="AX18" s="49"/>
      <c r="AY18" s="51">
        <v>16</v>
      </c>
      <c r="AZ18" s="54"/>
      <c r="BA18" s="6">
        <v>2</v>
      </c>
      <c r="BB18" s="54"/>
      <c r="BC18" s="6">
        <v>63</v>
      </c>
      <c r="BD18" s="54"/>
      <c r="BE18" s="34">
        <f t="shared" si="35"/>
        <v>81</v>
      </c>
      <c r="BF18" s="34"/>
      <c r="BG18" s="6">
        <v>97</v>
      </c>
      <c r="BH18" s="34"/>
      <c r="BI18" s="35">
        <f t="shared" si="36"/>
        <v>0.83505154639175261</v>
      </c>
      <c r="BJ18" s="49"/>
      <c r="BK18" s="28"/>
      <c r="BL18" s="34">
        <f t="shared" si="37"/>
        <v>7.333333333333333</v>
      </c>
      <c r="BM18" s="17"/>
      <c r="BN18" s="34">
        <f t="shared" si="38"/>
        <v>0.66666666666666663</v>
      </c>
      <c r="BO18" s="17"/>
      <c r="BP18" s="34">
        <f t="shared" si="39"/>
        <v>28.333333333333332</v>
      </c>
      <c r="BQ18" s="17"/>
      <c r="BR18" s="34">
        <f t="shared" si="40"/>
        <v>36.333333333333336</v>
      </c>
      <c r="BS18" s="15"/>
      <c r="BT18" s="34">
        <f t="shared" si="41"/>
        <v>43.666666666666664</v>
      </c>
      <c r="BU18" s="15"/>
      <c r="BV18" s="35">
        <f t="shared" si="42"/>
        <v>0.8104017975151997</v>
      </c>
      <c r="BW18" s="49"/>
      <c r="BX18" s="34">
        <f t="shared" si="5"/>
        <v>11</v>
      </c>
      <c r="BY18" s="35">
        <f t="shared" si="6"/>
        <v>2.2000000000000002</v>
      </c>
      <c r="BZ18" s="14">
        <f t="shared" si="7"/>
        <v>2</v>
      </c>
      <c r="CA18" s="33" t="str">
        <f t="shared" si="8"/>
        <v>--</v>
      </c>
      <c r="CB18" s="14">
        <f t="shared" si="9"/>
        <v>46</v>
      </c>
      <c r="CC18" s="33">
        <f t="shared" si="10"/>
        <v>2.7058823529411766</v>
      </c>
      <c r="CD18" s="14">
        <f t="shared" si="11"/>
        <v>59</v>
      </c>
      <c r="CE18" s="33">
        <f t="shared" si="12"/>
        <v>2.6818181818181817</v>
      </c>
      <c r="CF18" s="14">
        <f t="shared" si="13"/>
        <v>71</v>
      </c>
      <c r="CG18" s="33">
        <f t="shared" si="14"/>
        <v>2.7307692307692308</v>
      </c>
      <c r="CH18" s="33">
        <f t="shared" si="15"/>
        <v>-1.1102299762093537E-2</v>
      </c>
      <c r="CI18" s="49"/>
      <c r="CJ18" s="34">
        <f t="shared" si="16"/>
        <v>15</v>
      </c>
      <c r="CK18" s="35">
        <f t="shared" si="17"/>
        <v>15</v>
      </c>
      <c r="CL18" s="14">
        <f t="shared" si="18"/>
        <v>2</v>
      </c>
      <c r="CM18" s="33" t="str">
        <f t="shared" si="19"/>
        <v>--</v>
      </c>
      <c r="CN18" s="14">
        <f t="shared" si="20"/>
        <v>58</v>
      </c>
      <c r="CO18" s="33">
        <f t="shared" si="21"/>
        <v>11.6</v>
      </c>
      <c r="CP18" s="14">
        <f t="shared" si="22"/>
        <v>75</v>
      </c>
      <c r="CQ18" s="33">
        <f t="shared" si="23"/>
        <v>12.5</v>
      </c>
      <c r="CR18" s="14">
        <f t="shared" si="24"/>
        <v>89</v>
      </c>
      <c r="CS18" s="33">
        <f t="shared" si="25"/>
        <v>11.125</v>
      </c>
      <c r="CT18" s="33">
        <f t="shared" si="26"/>
        <v>8.5051546391752608E-2</v>
      </c>
      <c r="CU18" s="15"/>
    </row>
    <row r="19" spans="1:99" x14ac:dyDescent="0.25">
      <c r="A19" s="11" t="s">
        <v>42</v>
      </c>
      <c r="B19" s="12" t="s">
        <v>49</v>
      </c>
      <c r="C19" s="31">
        <v>20</v>
      </c>
      <c r="D19" s="17"/>
      <c r="E19" s="6">
        <v>1</v>
      </c>
      <c r="F19" s="17"/>
      <c r="G19" s="6">
        <v>151</v>
      </c>
      <c r="H19" s="17"/>
      <c r="I19" s="14">
        <f t="shared" si="27"/>
        <v>172</v>
      </c>
      <c r="J19" s="14"/>
      <c r="K19" s="6">
        <v>198</v>
      </c>
      <c r="L19" s="14"/>
      <c r="M19" s="33">
        <f t="shared" si="28"/>
        <v>0.86868686868686873</v>
      </c>
      <c r="N19" s="49"/>
      <c r="O19" s="51">
        <v>6</v>
      </c>
      <c r="P19" s="17"/>
      <c r="Q19" s="6">
        <v>5</v>
      </c>
      <c r="R19" s="17"/>
      <c r="S19" s="6">
        <v>166</v>
      </c>
      <c r="T19" s="17"/>
      <c r="U19" s="14">
        <f t="shared" si="29"/>
        <v>177</v>
      </c>
      <c r="V19" s="14"/>
      <c r="W19" s="6">
        <v>184</v>
      </c>
      <c r="X19" s="14"/>
      <c r="Y19" s="33">
        <f t="shared" si="30"/>
        <v>0.96195652173913049</v>
      </c>
      <c r="Z19" s="49"/>
      <c r="AA19" s="51">
        <v>5</v>
      </c>
      <c r="AB19" s="17"/>
      <c r="AC19" s="6">
        <v>4</v>
      </c>
      <c r="AD19" s="17"/>
      <c r="AE19" s="6">
        <v>132</v>
      </c>
      <c r="AF19" s="17"/>
      <c r="AG19" s="14">
        <f t="shared" si="31"/>
        <v>141</v>
      </c>
      <c r="AH19" s="14"/>
      <c r="AI19" s="6">
        <v>154</v>
      </c>
      <c r="AJ19" s="14"/>
      <c r="AK19" s="33">
        <f t="shared" si="32"/>
        <v>0.91558441558441561</v>
      </c>
      <c r="AL19" s="49"/>
      <c r="AM19" s="51">
        <v>5</v>
      </c>
      <c r="AN19" s="54"/>
      <c r="AO19" s="6">
        <v>3</v>
      </c>
      <c r="AP19" s="54"/>
      <c r="AQ19" s="6">
        <v>172</v>
      </c>
      <c r="AR19" s="54"/>
      <c r="AS19" s="34">
        <f t="shared" si="33"/>
        <v>180</v>
      </c>
      <c r="AT19" s="34"/>
      <c r="AU19" s="6">
        <v>194</v>
      </c>
      <c r="AV19" s="34"/>
      <c r="AW19" s="35">
        <f t="shared" si="34"/>
        <v>0.92783505154639179</v>
      </c>
      <c r="AX19" s="49"/>
      <c r="AY19" s="51">
        <v>22</v>
      </c>
      <c r="AZ19" s="54"/>
      <c r="BA19" s="6">
        <v>3</v>
      </c>
      <c r="BB19" s="54"/>
      <c r="BC19" s="6">
        <v>269</v>
      </c>
      <c r="BD19" s="54"/>
      <c r="BE19" s="34">
        <f t="shared" si="35"/>
        <v>294</v>
      </c>
      <c r="BF19" s="34"/>
      <c r="BG19" s="6">
        <v>322</v>
      </c>
      <c r="BH19" s="34"/>
      <c r="BI19" s="35">
        <f t="shared" si="36"/>
        <v>0.91304347826086951</v>
      </c>
      <c r="BJ19" s="49"/>
      <c r="BK19" s="28"/>
      <c r="BL19" s="34">
        <f t="shared" si="37"/>
        <v>10.666666666666666</v>
      </c>
      <c r="BM19" s="17"/>
      <c r="BN19" s="34">
        <f t="shared" si="38"/>
        <v>3.3333333333333335</v>
      </c>
      <c r="BO19" s="17"/>
      <c r="BP19" s="34">
        <f t="shared" si="39"/>
        <v>191</v>
      </c>
      <c r="BQ19" s="17"/>
      <c r="BR19" s="34">
        <f t="shared" si="40"/>
        <v>205</v>
      </c>
      <c r="BS19" s="15"/>
      <c r="BT19" s="34">
        <f t="shared" si="41"/>
        <v>223.33333333333334</v>
      </c>
      <c r="BU19" s="15"/>
      <c r="BV19" s="35">
        <f t="shared" si="42"/>
        <v>0.9188209817972256</v>
      </c>
      <c r="BW19" s="49"/>
      <c r="BX19" s="34">
        <f t="shared" si="5"/>
        <v>17</v>
      </c>
      <c r="BY19" s="35">
        <f t="shared" si="6"/>
        <v>3.4</v>
      </c>
      <c r="BZ19" s="14">
        <f t="shared" si="7"/>
        <v>0</v>
      </c>
      <c r="CA19" s="33">
        <f t="shared" si="8"/>
        <v>0</v>
      </c>
      <c r="CB19" s="14">
        <f t="shared" si="9"/>
        <v>97</v>
      </c>
      <c r="CC19" s="33">
        <f t="shared" si="10"/>
        <v>0.56395348837209303</v>
      </c>
      <c r="CD19" s="14">
        <f t="shared" si="11"/>
        <v>114</v>
      </c>
      <c r="CE19" s="33">
        <f t="shared" si="12"/>
        <v>0.6333333333333333</v>
      </c>
      <c r="CF19" s="14">
        <f t="shared" si="13"/>
        <v>128</v>
      </c>
      <c r="CG19" s="33">
        <f t="shared" si="14"/>
        <v>0.65979381443298968</v>
      </c>
      <c r="CH19" s="33">
        <f t="shared" si="15"/>
        <v>-1.4791573285522275E-2</v>
      </c>
      <c r="CI19" s="49"/>
      <c r="CJ19" s="34">
        <f t="shared" si="16"/>
        <v>17</v>
      </c>
      <c r="CK19" s="35">
        <f t="shared" si="17"/>
        <v>3.4</v>
      </c>
      <c r="CL19" s="14">
        <f t="shared" si="18"/>
        <v>-1</v>
      </c>
      <c r="CM19" s="33">
        <f t="shared" si="19"/>
        <v>-0.25</v>
      </c>
      <c r="CN19" s="14">
        <f t="shared" si="20"/>
        <v>137</v>
      </c>
      <c r="CO19" s="33">
        <f t="shared" si="21"/>
        <v>1.0378787878787878</v>
      </c>
      <c r="CP19" s="14">
        <f t="shared" si="22"/>
        <v>153</v>
      </c>
      <c r="CQ19" s="33">
        <f t="shared" si="23"/>
        <v>1.0851063829787233</v>
      </c>
      <c r="CR19" s="14">
        <f t="shared" si="24"/>
        <v>168</v>
      </c>
      <c r="CS19" s="33">
        <f t="shared" si="25"/>
        <v>1.0909090909090908</v>
      </c>
      <c r="CT19" s="33">
        <f t="shared" si="26"/>
        <v>-2.5409373235460997E-3</v>
      </c>
      <c r="CU19" s="15"/>
    </row>
    <row r="20" spans="1:99" x14ac:dyDescent="0.25">
      <c r="A20" s="11">
        <v>507</v>
      </c>
      <c r="B20" s="12" t="s">
        <v>8</v>
      </c>
      <c r="C20" s="31">
        <v>19</v>
      </c>
      <c r="D20" s="17"/>
      <c r="E20" s="6">
        <v>12</v>
      </c>
      <c r="F20" s="17"/>
      <c r="G20" s="6">
        <v>224</v>
      </c>
      <c r="H20" s="17"/>
      <c r="I20" s="14">
        <f t="shared" si="27"/>
        <v>255</v>
      </c>
      <c r="J20" s="14"/>
      <c r="K20" s="6">
        <v>330</v>
      </c>
      <c r="L20" s="14"/>
      <c r="M20" s="33">
        <f t="shared" si="28"/>
        <v>0.77272727272727271</v>
      </c>
      <c r="N20" s="49"/>
      <c r="O20" s="51">
        <v>14</v>
      </c>
      <c r="P20" s="17"/>
      <c r="Q20" s="6">
        <v>15</v>
      </c>
      <c r="R20" s="17"/>
      <c r="S20" s="6">
        <v>241</v>
      </c>
      <c r="T20" s="17"/>
      <c r="U20" s="14">
        <f t="shared" si="29"/>
        <v>270</v>
      </c>
      <c r="V20" s="14"/>
      <c r="W20" s="6">
        <v>312</v>
      </c>
      <c r="X20" s="14"/>
      <c r="Y20" s="33">
        <f t="shared" si="30"/>
        <v>0.86538461538461542</v>
      </c>
      <c r="Z20" s="49"/>
      <c r="AA20" s="51">
        <v>11</v>
      </c>
      <c r="AB20" s="17"/>
      <c r="AC20" s="6">
        <v>9</v>
      </c>
      <c r="AD20" s="17"/>
      <c r="AE20" s="6">
        <v>199</v>
      </c>
      <c r="AF20" s="17"/>
      <c r="AG20" s="14">
        <f t="shared" si="31"/>
        <v>219</v>
      </c>
      <c r="AH20" s="14"/>
      <c r="AI20" s="6">
        <v>258</v>
      </c>
      <c r="AJ20" s="14"/>
      <c r="AK20" s="33">
        <f t="shared" si="32"/>
        <v>0.84883720930232553</v>
      </c>
      <c r="AL20" s="49"/>
      <c r="AM20" s="51">
        <v>9</v>
      </c>
      <c r="AN20" s="54"/>
      <c r="AO20" s="6">
        <v>9</v>
      </c>
      <c r="AP20" s="54"/>
      <c r="AQ20" s="6">
        <v>220</v>
      </c>
      <c r="AR20" s="54"/>
      <c r="AS20" s="34">
        <f t="shared" si="33"/>
        <v>238</v>
      </c>
      <c r="AT20" s="34"/>
      <c r="AU20" s="6">
        <v>296</v>
      </c>
      <c r="AV20" s="34"/>
      <c r="AW20" s="35">
        <f t="shared" si="34"/>
        <v>0.80405405405405406</v>
      </c>
      <c r="AX20" s="49"/>
      <c r="AY20" s="51">
        <v>6</v>
      </c>
      <c r="AZ20" s="54"/>
      <c r="BA20" s="6">
        <v>9</v>
      </c>
      <c r="BB20" s="54"/>
      <c r="BC20" s="6">
        <v>245</v>
      </c>
      <c r="BD20" s="54"/>
      <c r="BE20" s="34">
        <f t="shared" si="35"/>
        <v>260</v>
      </c>
      <c r="BF20" s="34"/>
      <c r="BG20" s="6">
        <v>304</v>
      </c>
      <c r="BH20" s="34"/>
      <c r="BI20" s="35">
        <f t="shared" si="36"/>
        <v>0.85526315789473684</v>
      </c>
      <c r="BJ20" s="49"/>
      <c r="BK20" s="28"/>
      <c r="BL20" s="34">
        <f t="shared" si="37"/>
        <v>8.6666666666666661</v>
      </c>
      <c r="BM20" s="17"/>
      <c r="BN20" s="34">
        <f t="shared" si="38"/>
        <v>9</v>
      </c>
      <c r="BO20" s="17"/>
      <c r="BP20" s="34">
        <f t="shared" si="39"/>
        <v>221.33333333333334</v>
      </c>
      <c r="BQ20" s="17"/>
      <c r="BR20" s="34">
        <f t="shared" si="40"/>
        <v>239</v>
      </c>
      <c r="BS20" s="15"/>
      <c r="BT20" s="34">
        <f t="shared" si="41"/>
        <v>286</v>
      </c>
      <c r="BU20" s="15"/>
      <c r="BV20" s="35">
        <f t="shared" si="42"/>
        <v>0.83605147375037214</v>
      </c>
      <c r="BW20" s="49"/>
      <c r="BX20" s="34">
        <f t="shared" si="5"/>
        <v>-3</v>
      </c>
      <c r="BY20" s="35">
        <f t="shared" si="6"/>
        <v>-0.33333333333333331</v>
      </c>
      <c r="BZ20" s="14">
        <f t="shared" si="7"/>
        <v>0</v>
      </c>
      <c r="CA20" s="33">
        <f t="shared" si="8"/>
        <v>0</v>
      </c>
      <c r="CB20" s="14">
        <f t="shared" si="9"/>
        <v>25</v>
      </c>
      <c r="CC20" s="33">
        <f t="shared" si="10"/>
        <v>0.11363636363636363</v>
      </c>
      <c r="CD20" s="14">
        <f t="shared" si="11"/>
        <v>22</v>
      </c>
      <c r="CE20" s="33">
        <f t="shared" si="12"/>
        <v>9.2436974789915971E-2</v>
      </c>
      <c r="CF20" s="14">
        <f t="shared" si="13"/>
        <v>8</v>
      </c>
      <c r="CG20" s="33">
        <f t="shared" si="14"/>
        <v>2.7027027027027029E-2</v>
      </c>
      <c r="CH20" s="33">
        <f t="shared" si="15"/>
        <v>5.1209103840682779E-2</v>
      </c>
      <c r="CI20" s="49"/>
      <c r="CJ20" s="34">
        <f t="shared" si="16"/>
        <v>-5</v>
      </c>
      <c r="CK20" s="35">
        <f t="shared" si="17"/>
        <v>-0.45454545454545453</v>
      </c>
      <c r="CL20" s="14">
        <f t="shared" si="18"/>
        <v>0</v>
      </c>
      <c r="CM20" s="33">
        <f t="shared" si="19"/>
        <v>0</v>
      </c>
      <c r="CN20" s="14">
        <f t="shared" si="20"/>
        <v>46</v>
      </c>
      <c r="CO20" s="33">
        <f t="shared" si="21"/>
        <v>0.23115577889447236</v>
      </c>
      <c r="CP20" s="14">
        <f t="shared" si="22"/>
        <v>41</v>
      </c>
      <c r="CQ20" s="33">
        <f t="shared" si="23"/>
        <v>0.18721461187214611</v>
      </c>
      <c r="CR20" s="14">
        <f t="shared" si="24"/>
        <v>46</v>
      </c>
      <c r="CS20" s="33">
        <f t="shared" si="25"/>
        <v>0.17829457364341086</v>
      </c>
      <c r="CT20" s="33">
        <f t="shared" si="26"/>
        <v>6.4259485924113013E-3</v>
      </c>
      <c r="CU20" s="15"/>
    </row>
    <row r="21" spans="1:99" x14ac:dyDescent="0.25">
      <c r="A21" s="11">
        <v>502</v>
      </c>
      <c r="B21" s="12" t="s">
        <v>3</v>
      </c>
      <c r="C21" s="31">
        <v>131</v>
      </c>
      <c r="D21" s="17"/>
      <c r="E21" s="6">
        <v>103</v>
      </c>
      <c r="F21" s="17"/>
      <c r="G21" s="6">
        <v>620</v>
      </c>
      <c r="H21" s="17"/>
      <c r="I21" s="14">
        <f t="shared" si="27"/>
        <v>854</v>
      </c>
      <c r="J21" s="14"/>
      <c r="K21" s="6">
        <v>1061</v>
      </c>
      <c r="L21" s="14"/>
      <c r="M21" s="33">
        <f t="shared" si="28"/>
        <v>0.80490103675777569</v>
      </c>
      <c r="N21" s="49"/>
      <c r="O21" s="51">
        <v>106</v>
      </c>
      <c r="P21" s="17"/>
      <c r="Q21" s="6">
        <v>93</v>
      </c>
      <c r="R21" s="17"/>
      <c r="S21" s="6">
        <v>608</v>
      </c>
      <c r="T21" s="17"/>
      <c r="U21" s="14">
        <f t="shared" si="29"/>
        <v>807</v>
      </c>
      <c r="V21" s="14"/>
      <c r="W21" s="6">
        <v>1015</v>
      </c>
      <c r="X21" s="14"/>
      <c r="Y21" s="33">
        <f t="shared" si="30"/>
        <v>0.79507389162561581</v>
      </c>
      <c r="Z21" s="49"/>
      <c r="AA21" s="51">
        <v>126</v>
      </c>
      <c r="AB21" s="17"/>
      <c r="AC21" s="6">
        <v>106</v>
      </c>
      <c r="AD21" s="17"/>
      <c r="AE21" s="6">
        <v>699</v>
      </c>
      <c r="AF21" s="17"/>
      <c r="AG21" s="14">
        <f t="shared" si="31"/>
        <v>931</v>
      </c>
      <c r="AH21" s="14"/>
      <c r="AI21" s="6">
        <v>1132</v>
      </c>
      <c r="AJ21" s="14"/>
      <c r="AK21" s="33">
        <f t="shared" si="32"/>
        <v>0.82243816254416957</v>
      </c>
      <c r="AL21" s="49"/>
      <c r="AM21" s="51">
        <v>126</v>
      </c>
      <c r="AN21" s="54"/>
      <c r="AO21" s="6">
        <v>111</v>
      </c>
      <c r="AP21" s="54"/>
      <c r="AQ21" s="6">
        <v>786</v>
      </c>
      <c r="AR21" s="54"/>
      <c r="AS21" s="34">
        <f t="shared" si="33"/>
        <v>1023</v>
      </c>
      <c r="AT21" s="34"/>
      <c r="AU21" s="6">
        <v>1315</v>
      </c>
      <c r="AV21" s="34"/>
      <c r="AW21" s="35">
        <f t="shared" si="34"/>
        <v>0.77794676806083651</v>
      </c>
      <c r="AX21" s="49"/>
      <c r="AY21" s="51">
        <v>108</v>
      </c>
      <c r="AZ21" s="54"/>
      <c r="BA21" s="6">
        <v>99</v>
      </c>
      <c r="BB21" s="54"/>
      <c r="BC21" s="6">
        <v>785</v>
      </c>
      <c r="BD21" s="54"/>
      <c r="BE21" s="34">
        <f t="shared" si="35"/>
        <v>992</v>
      </c>
      <c r="BF21" s="34"/>
      <c r="BG21" s="6">
        <v>1206</v>
      </c>
      <c r="BH21" s="34"/>
      <c r="BI21" s="35">
        <f t="shared" si="36"/>
        <v>0.82255389718076288</v>
      </c>
      <c r="BJ21" s="49"/>
      <c r="BK21" s="28"/>
      <c r="BL21" s="34">
        <f t="shared" si="37"/>
        <v>120</v>
      </c>
      <c r="BM21" s="17"/>
      <c r="BN21" s="34">
        <f t="shared" si="38"/>
        <v>105.33333333333333</v>
      </c>
      <c r="BO21" s="17"/>
      <c r="BP21" s="34">
        <f t="shared" si="39"/>
        <v>756.66666666666663</v>
      </c>
      <c r="BQ21" s="17"/>
      <c r="BR21" s="34">
        <f t="shared" si="40"/>
        <v>982</v>
      </c>
      <c r="BS21" s="15"/>
      <c r="BT21" s="34">
        <f t="shared" si="41"/>
        <v>1217.6666666666667</v>
      </c>
      <c r="BU21" s="15"/>
      <c r="BV21" s="35">
        <f t="shared" si="42"/>
        <v>0.80764627592858973</v>
      </c>
      <c r="BW21" s="49"/>
      <c r="BX21" s="34">
        <f t="shared" si="5"/>
        <v>-18</v>
      </c>
      <c r="BY21" s="35">
        <f t="shared" si="6"/>
        <v>-0.14285714285714285</v>
      </c>
      <c r="BZ21" s="14">
        <f t="shared" si="7"/>
        <v>-12</v>
      </c>
      <c r="CA21" s="33">
        <f t="shared" si="8"/>
        <v>-0.10810810810810811</v>
      </c>
      <c r="CB21" s="14">
        <f t="shared" si="9"/>
        <v>-1</v>
      </c>
      <c r="CC21" s="33">
        <f t="shared" si="10"/>
        <v>-1.2722646310432571E-3</v>
      </c>
      <c r="CD21" s="14">
        <f t="shared" si="11"/>
        <v>-31</v>
      </c>
      <c r="CE21" s="33">
        <f t="shared" si="12"/>
        <v>-3.0303030303030304E-2</v>
      </c>
      <c r="CF21" s="14">
        <f t="shared" si="13"/>
        <v>-109</v>
      </c>
      <c r="CG21" s="33">
        <f t="shared" si="14"/>
        <v>-8.2889733840304181E-2</v>
      </c>
      <c r="CH21" s="33">
        <f t="shared" si="15"/>
        <v>4.460712911992637E-2</v>
      </c>
      <c r="CI21" s="49"/>
      <c r="CJ21" s="34">
        <f t="shared" si="16"/>
        <v>-18</v>
      </c>
      <c r="CK21" s="35">
        <f t="shared" si="17"/>
        <v>-0.14285714285714285</v>
      </c>
      <c r="CL21" s="14">
        <f t="shared" si="18"/>
        <v>-7</v>
      </c>
      <c r="CM21" s="33">
        <f t="shared" si="19"/>
        <v>-6.6037735849056603E-2</v>
      </c>
      <c r="CN21" s="14">
        <f t="shared" si="20"/>
        <v>86</v>
      </c>
      <c r="CO21" s="33">
        <f t="shared" si="21"/>
        <v>0.12303290414878398</v>
      </c>
      <c r="CP21" s="14">
        <f t="shared" si="22"/>
        <v>61</v>
      </c>
      <c r="CQ21" s="33">
        <f t="shared" si="23"/>
        <v>6.5520945220193347E-2</v>
      </c>
      <c r="CR21" s="14">
        <f t="shared" si="24"/>
        <v>74</v>
      </c>
      <c r="CS21" s="33">
        <f t="shared" si="25"/>
        <v>6.5371024734982339E-2</v>
      </c>
      <c r="CT21" s="33">
        <f t="shared" si="26"/>
        <v>1.1573463659331207E-4</v>
      </c>
      <c r="CU21" s="15"/>
    </row>
    <row r="22" spans="1:99" x14ac:dyDescent="0.25">
      <c r="A22" s="11">
        <v>509</v>
      </c>
      <c r="B22" s="12" t="s">
        <v>9</v>
      </c>
      <c r="C22" s="31">
        <v>71</v>
      </c>
      <c r="D22" s="17"/>
      <c r="E22" s="6">
        <v>73</v>
      </c>
      <c r="F22" s="17"/>
      <c r="G22" s="6">
        <v>561</v>
      </c>
      <c r="H22" s="17"/>
      <c r="I22" s="14">
        <f t="shared" si="27"/>
        <v>705</v>
      </c>
      <c r="J22" s="14"/>
      <c r="K22" s="6">
        <v>838</v>
      </c>
      <c r="L22" s="14"/>
      <c r="M22" s="33">
        <f t="shared" si="28"/>
        <v>0.8412887828162291</v>
      </c>
      <c r="N22" s="49"/>
      <c r="O22" s="51">
        <v>66</v>
      </c>
      <c r="P22" s="17"/>
      <c r="Q22" s="6">
        <v>52</v>
      </c>
      <c r="R22" s="17"/>
      <c r="S22" s="6">
        <v>596</v>
      </c>
      <c r="T22" s="17"/>
      <c r="U22" s="14">
        <f t="shared" si="29"/>
        <v>714</v>
      </c>
      <c r="V22" s="14"/>
      <c r="W22" s="6">
        <v>846</v>
      </c>
      <c r="X22" s="14"/>
      <c r="Y22" s="33">
        <f t="shared" si="30"/>
        <v>0.84397163120567376</v>
      </c>
      <c r="Z22" s="49"/>
      <c r="AA22" s="51">
        <v>58</v>
      </c>
      <c r="AB22" s="17"/>
      <c r="AC22" s="6">
        <v>45</v>
      </c>
      <c r="AD22" s="17"/>
      <c r="AE22" s="6">
        <v>534</v>
      </c>
      <c r="AF22" s="17"/>
      <c r="AG22" s="14">
        <f t="shared" si="31"/>
        <v>637</v>
      </c>
      <c r="AH22" s="14"/>
      <c r="AI22" s="6">
        <v>753</v>
      </c>
      <c r="AJ22" s="14"/>
      <c r="AK22" s="33">
        <f t="shared" si="32"/>
        <v>0.84594953519256311</v>
      </c>
      <c r="AL22" s="49"/>
      <c r="AM22" s="51">
        <v>50</v>
      </c>
      <c r="AN22" s="54"/>
      <c r="AO22" s="6">
        <v>47</v>
      </c>
      <c r="AP22" s="54"/>
      <c r="AQ22" s="6">
        <v>517</v>
      </c>
      <c r="AR22" s="54"/>
      <c r="AS22" s="34">
        <f t="shared" si="33"/>
        <v>614</v>
      </c>
      <c r="AT22" s="34"/>
      <c r="AU22" s="6">
        <v>692</v>
      </c>
      <c r="AV22" s="34"/>
      <c r="AW22" s="35">
        <f t="shared" si="34"/>
        <v>0.88728323699421963</v>
      </c>
      <c r="AX22" s="49"/>
      <c r="AY22" s="51">
        <v>35</v>
      </c>
      <c r="AZ22" s="54"/>
      <c r="BA22" s="6">
        <v>39</v>
      </c>
      <c r="BB22" s="54"/>
      <c r="BC22" s="6">
        <v>448</v>
      </c>
      <c r="BD22" s="54"/>
      <c r="BE22" s="34">
        <f t="shared" si="35"/>
        <v>522</v>
      </c>
      <c r="BF22" s="34"/>
      <c r="BG22" s="6">
        <v>618</v>
      </c>
      <c r="BH22" s="34"/>
      <c r="BI22" s="35">
        <f t="shared" si="36"/>
        <v>0.84466019417475724</v>
      </c>
      <c r="BJ22" s="49"/>
      <c r="BK22" s="28"/>
      <c r="BL22" s="34">
        <f t="shared" si="37"/>
        <v>47.666666666666664</v>
      </c>
      <c r="BM22" s="17"/>
      <c r="BN22" s="34">
        <f t="shared" si="38"/>
        <v>43.666666666666664</v>
      </c>
      <c r="BO22" s="17"/>
      <c r="BP22" s="34">
        <f t="shared" si="39"/>
        <v>499.66666666666669</v>
      </c>
      <c r="BQ22" s="17"/>
      <c r="BR22" s="34">
        <f t="shared" si="40"/>
        <v>591</v>
      </c>
      <c r="BS22" s="15"/>
      <c r="BT22" s="34">
        <f t="shared" si="41"/>
        <v>687.66666666666663</v>
      </c>
      <c r="BU22" s="15"/>
      <c r="BV22" s="35">
        <f t="shared" si="42"/>
        <v>0.85929765545384662</v>
      </c>
      <c r="BW22" s="49"/>
      <c r="BX22" s="34">
        <f t="shared" si="5"/>
        <v>-15</v>
      </c>
      <c r="BY22" s="35">
        <f t="shared" si="6"/>
        <v>-0.3</v>
      </c>
      <c r="BZ22" s="14">
        <f t="shared" si="7"/>
        <v>-8</v>
      </c>
      <c r="CA22" s="33">
        <f t="shared" si="8"/>
        <v>-0.1702127659574468</v>
      </c>
      <c r="CB22" s="14">
        <f t="shared" si="9"/>
        <v>-69</v>
      </c>
      <c r="CC22" s="33">
        <f t="shared" si="10"/>
        <v>-0.13346228239845262</v>
      </c>
      <c r="CD22" s="14">
        <f t="shared" si="11"/>
        <v>-92</v>
      </c>
      <c r="CE22" s="33">
        <f t="shared" si="12"/>
        <v>-0.14983713355048861</v>
      </c>
      <c r="CF22" s="14">
        <f t="shared" si="13"/>
        <v>-74</v>
      </c>
      <c r="CG22" s="33">
        <f t="shared" si="14"/>
        <v>-0.1069364161849711</v>
      </c>
      <c r="CH22" s="33">
        <f t="shared" si="15"/>
        <v>-4.2623042819462387E-2</v>
      </c>
      <c r="CI22" s="49"/>
      <c r="CJ22" s="34">
        <f t="shared" si="16"/>
        <v>-23</v>
      </c>
      <c r="CK22" s="35">
        <f t="shared" si="17"/>
        <v>-0.39655172413793105</v>
      </c>
      <c r="CL22" s="14">
        <f t="shared" si="18"/>
        <v>-6</v>
      </c>
      <c r="CM22" s="33">
        <f t="shared" si="19"/>
        <v>-0.13333333333333333</v>
      </c>
      <c r="CN22" s="14">
        <f t="shared" si="20"/>
        <v>-86</v>
      </c>
      <c r="CO22" s="33">
        <f t="shared" si="21"/>
        <v>-0.16104868913857678</v>
      </c>
      <c r="CP22" s="14">
        <f t="shared" si="22"/>
        <v>-115</v>
      </c>
      <c r="CQ22" s="33">
        <f t="shared" si="23"/>
        <v>-0.18053375196232338</v>
      </c>
      <c r="CR22" s="14">
        <f t="shared" si="24"/>
        <v>-135</v>
      </c>
      <c r="CS22" s="33">
        <f t="shared" si="25"/>
        <v>-0.17928286852589642</v>
      </c>
      <c r="CT22" s="33">
        <f t="shared" si="26"/>
        <v>-1.2893410178058673E-3</v>
      </c>
      <c r="CU22" s="15"/>
    </row>
    <row r="23" spans="1:99" x14ac:dyDescent="0.25">
      <c r="A23" s="11">
        <v>512</v>
      </c>
      <c r="B23" s="12" t="s">
        <v>12</v>
      </c>
      <c r="C23" s="31">
        <v>76</v>
      </c>
      <c r="D23" s="17"/>
      <c r="E23" s="6">
        <v>33</v>
      </c>
      <c r="F23" s="17"/>
      <c r="G23" s="6">
        <v>332</v>
      </c>
      <c r="H23" s="17"/>
      <c r="I23" s="14">
        <f t="shared" si="27"/>
        <v>441</v>
      </c>
      <c r="J23" s="14"/>
      <c r="K23" s="6">
        <v>537</v>
      </c>
      <c r="L23" s="14"/>
      <c r="M23" s="33">
        <f t="shared" si="28"/>
        <v>0.82122905027932958</v>
      </c>
      <c r="N23" s="49"/>
      <c r="O23" s="51">
        <v>65</v>
      </c>
      <c r="P23" s="17"/>
      <c r="Q23" s="6">
        <v>47</v>
      </c>
      <c r="R23" s="17"/>
      <c r="S23" s="6">
        <v>352</v>
      </c>
      <c r="T23" s="17"/>
      <c r="U23" s="14">
        <f t="shared" si="29"/>
        <v>464</v>
      </c>
      <c r="V23" s="14"/>
      <c r="W23" s="6">
        <v>562</v>
      </c>
      <c r="X23" s="14"/>
      <c r="Y23" s="33">
        <f t="shared" si="30"/>
        <v>0.82562277580071175</v>
      </c>
      <c r="Z23" s="49"/>
      <c r="AA23" s="51">
        <v>68</v>
      </c>
      <c r="AB23" s="17"/>
      <c r="AC23" s="6">
        <v>32</v>
      </c>
      <c r="AD23" s="17"/>
      <c r="AE23" s="6">
        <v>304</v>
      </c>
      <c r="AF23" s="17"/>
      <c r="AG23" s="14">
        <f t="shared" si="31"/>
        <v>404</v>
      </c>
      <c r="AH23" s="14"/>
      <c r="AI23" s="6">
        <v>491</v>
      </c>
      <c r="AJ23" s="14"/>
      <c r="AK23" s="33">
        <f t="shared" si="32"/>
        <v>0.82281059063136452</v>
      </c>
      <c r="AL23" s="49"/>
      <c r="AM23" s="51">
        <v>37</v>
      </c>
      <c r="AN23" s="54"/>
      <c r="AO23" s="6">
        <v>27</v>
      </c>
      <c r="AP23" s="54"/>
      <c r="AQ23" s="6">
        <v>266</v>
      </c>
      <c r="AR23" s="54"/>
      <c r="AS23" s="34">
        <f t="shared" si="33"/>
        <v>330</v>
      </c>
      <c r="AT23" s="34"/>
      <c r="AU23" s="6">
        <v>404</v>
      </c>
      <c r="AV23" s="34"/>
      <c r="AW23" s="35">
        <f t="shared" si="34"/>
        <v>0.81683168316831678</v>
      </c>
      <c r="AX23" s="49"/>
      <c r="AY23" s="51">
        <v>36</v>
      </c>
      <c r="AZ23" s="54"/>
      <c r="BA23" s="6">
        <v>18</v>
      </c>
      <c r="BB23" s="54"/>
      <c r="BC23" s="6">
        <v>229</v>
      </c>
      <c r="BD23" s="54"/>
      <c r="BE23" s="34">
        <f t="shared" si="35"/>
        <v>283</v>
      </c>
      <c r="BF23" s="34"/>
      <c r="BG23" s="6">
        <v>347</v>
      </c>
      <c r="BH23" s="34"/>
      <c r="BI23" s="35">
        <f t="shared" si="36"/>
        <v>0.81556195965417866</v>
      </c>
      <c r="BJ23" s="49"/>
      <c r="BK23" s="28"/>
      <c r="BL23" s="34">
        <f t="shared" si="37"/>
        <v>47</v>
      </c>
      <c r="BM23" s="17"/>
      <c r="BN23" s="34">
        <f t="shared" si="38"/>
        <v>25.666666666666668</v>
      </c>
      <c r="BO23" s="17"/>
      <c r="BP23" s="34">
        <f t="shared" si="39"/>
        <v>266.33333333333331</v>
      </c>
      <c r="BQ23" s="17"/>
      <c r="BR23" s="34">
        <f t="shared" si="40"/>
        <v>339</v>
      </c>
      <c r="BS23" s="15"/>
      <c r="BT23" s="34">
        <f t="shared" si="41"/>
        <v>414</v>
      </c>
      <c r="BU23" s="15"/>
      <c r="BV23" s="35">
        <f t="shared" si="42"/>
        <v>0.81840141115128662</v>
      </c>
      <c r="BW23" s="49"/>
      <c r="BX23" s="34">
        <f t="shared" si="5"/>
        <v>-1</v>
      </c>
      <c r="BY23" s="35">
        <f t="shared" si="6"/>
        <v>-2.7027027027027029E-2</v>
      </c>
      <c r="BZ23" s="14">
        <f t="shared" si="7"/>
        <v>-9</v>
      </c>
      <c r="CA23" s="33">
        <f t="shared" si="8"/>
        <v>-0.33333333333333331</v>
      </c>
      <c r="CB23" s="14">
        <f t="shared" si="9"/>
        <v>-37</v>
      </c>
      <c r="CC23" s="33">
        <f t="shared" si="10"/>
        <v>-0.13909774436090225</v>
      </c>
      <c r="CD23" s="14">
        <f t="shared" si="11"/>
        <v>-47</v>
      </c>
      <c r="CE23" s="33">
        <f t="shared" si="12"/>
        <v>-0.14242424242424243</v>
      </c>
      <c r="CF23" s="14">
        <f t="shared" si="13"/>
        <v>-57</v>
      </c>
      <c r="CG23" s="33">
        <f t="shared" si="14"/>
        <v>-0.14108910891089108</v>
      </c>
      <c r="CH23" s="33">
        <f t="shared" si="15"/>
        <v>-1.2697235141381213E-3</v>
      </c>
      <c r="CI23" s="49"/>
      <c r="CJ23" s="34">
        <f t="shared" si="16"/>
        <v>-32</v>
      </c>
      <c r="CK23" s="35">
        <f t="shared" si="17"/>
        <v>-0.47058823529411764</v>
      </c>
      <c r="CL23" s="14">
        <f t="shared" si="18"/>
        <v>-14</v>
      </c>
      <c r="CM23" s="33">
        <f t="shared" si="19"/>
        <v>-0.4375</v>
      </c>
      <c r="CN23" s="14">
        <f t="shared" si="20"/>
        <v>-75</v>
      </c>
      <c r="CO23" s="33">
        <f t="shared" si="21"/>
        <v>-0.24671052631578946</v>
      </c>
      <c r="CP23" s="14">
        <f t="shared" si="22"/>
        <v>-121</v>
      </c>
      <c r="CQ23" s="33">
        <f t="shared" si="23"/>
        <v>-0.29950495049504949</v>
      </c>
      <c r="CR23" s="14">
        <f t="shared" si="24"/>
        <v>-144</v>
      </c>
      <c r="CS23" s="33">
        <f t="shared" si="25"/>
        <v>-0.29327902240325865</v>
      </c>
      <c r="CT23" s="33">
        <f t="shared" si="26"/>
        <v>-7.2486309771858659E-3</v>
      </c>
      <c r="CU23" s="15"/>
    </row>
    <row r="24" spans="1:99" x14ac:dyDescent="0.25">
      <c r="A24" s="11">
        <v>540</v>
      </c>
      <c r="B24" s="12" t="s">
        <v>38</v>
      </c>
      <c r="C24" s="31">
        <v>6</v>
      </c>
      <c r="D24" s="17"/>
      <c r="E24" s="6">
        <v>3</v>
      </c>
      <c r="F24" s="17"/>
      <c r="G24" s="6">
        <v>101</v>
      </c>
      <c r="H24" s="17"/>
      <c r="I24" s="14">
        <f t="shared" si="27"/>
        <v>110</v>
      </c>
      <c r="J24" s="14"/>
      <c r="K24" s="6">
        <v>147</v>
      </c>
      <c r="L24" s="14"/>
      <c r="M24" s="33">
        <f t="shared" si="28"/>
        <v>0.74829931972789121</v>
      </c>
      <c r="N24" s="49"/>
      <c r="O24" s="51">
        <v>8</v>
      </c>
      <c r="P24" s="17"/>
      <c r="Q24" s="6">
        <v>6</v>
      </c>
      <c r="R24" s="17"/>
      <c r="S24" s="6">
        <v>77</v>
      </c>
      <c r="T24" s="17"/>
      <c r="U24" s="14">
        <f t="shared" si="29"/>
        <v>91</v>
      </c>
      <c r="V24" s="14"/>
      <c r="W24" s="6">
        <v>119</v>
      </c>
      <c r="X24" s="14"/>
      <c r="Y24" s="33">
        <f t="shared" si="30"/>
        <v>0.76470588235294112</v>
      </c>
      <c r="Z24" s="49"/>
      <c r="AA24" s="51">
        <v>6</v>
      </c>
      <c r="AB24" s="17"/>
      <c r="AC24" s="6">
        <v>8</v>
      </c>
      <c r="AD24" s="17"/>
      <c r="AE24" s="6">
        <v>69</v>
      </c>
      <c r="AF24" s="17"/>
      <c r="AG24" s="14">
        <f t="shared" si="31"/>
        <v>83</v>
      </c>
      <c r="AH24" s="14"/>
      <c r="AI24" s="6">
        <v>100</v>
      </c>
      <c r="AJ24" s="14"/>
      <c r="AK24" s="33">
        <f t="shared" si="32"/>
        <v>0.83</v>
      </c>
      <c r="AL24" s="49"/>
      <c r="AM24" s="51">
        <v>4</v>
      </c>
      <c r="AN24" s="54"/>
      <c r="AO24" s="6">
        <v>3</v>
      </c>
      <c r="AP24" s="54"/>
      <c r="AQ24" s="6">
        <v>57</v>
      </c>
      <c r="AR24" s="54"/>
      <c r="AS24" s="34">
        <f t="shared" si="33"/>
        <v>64</v>
      </c>
      <c r="AT24" s="34"/>
      <c r="AU24" s="6">
        <v>78</v>
      </c>
      <c r="AV24" s="34"/>
      <c r="AW24" s="35">
        <f t="shared" si="34"/>
        <v>0.82051282051282048</v>
      </c>
      <c r="AX24" s="49"/>
      <c r="AY24" s="51">
        <v>7</v>
      </c>
      <c r="AZ24" s="54"/>
      <c r="BA24" s="6">
        <v>12</v>
      </c>
      <c r="BB24" s="54"/>
      <c r="BC24" s="6">
        <v>88</v>
      </c>
      <c r="BD24" s="54"/>
      <c r="BE24" s="34">
        <f t="shared" si="35"/>
        <v>107</v>
      </c>
      <c r="BF24" s="34"/>
      <c r="BG24" s="6">
        <v>132</v>
      </c>
      <c r="BH24" s="34"/>
      <c r="BI24" s="35">
        <f t="shared" si="36"/>
        <v>0.81060606060606055</v>
      </c>
      <c r="BJ24" s="49"/>
      <c r="BK24" s="28"/>
      <c r="BL24" s="34">
        <f t="shared" si="37"/>
        <v>5.666666666666667</v>
      </c>
      <c r="BM24" s="17"/>
      <c r="BN24" s="34">
        <f t="shared" si="38"/>
        <v>7.666666666666667</v>
      </c>
      <c r="BO24" s="17"/>
      <c r="BP24" s="34">
        <f t="shared" si="39"/>
        <v>71.333333333333329</v>
      </c>
      <c r="BQ24" s="17"/>
      <c r="BR24" s="34">
        <f t="shared" si="40"/>
        <v>84.666666666666671</v>
      </c>
      <c r="BS24" s="15"/>
      <c r="BT24" s="34">
        <f t="shared" si="41"/>
        <v>103.33333333333333</v>
      </c>
      <c r="BU24" s="15"/>
      <c r="BV24" s="35">
        <f t="shared" si="42"/>
        <v>0.82037296037296026</v>
      </c>
      <c r="BW24" s="49"/>
      <c r="BX24" s="34">
        <f t="shared" si="5"/>
        <v>3</v>
      </c>
      <c r="BY24" s="35">
        <f t="shared" si="6"/>
        <v>0.75</v>
      </c>
      <c r="BZ24" s="14">
        <f t="shared" si="7"/>
        <v>9</v>
      </c>
      <c r="CA24" s="33">
        <f t="shared" si="8"/>
        <v>3</v>
      </c>
      <c r="CB24" s="14">
        <f t="shared" si="9"/>
        <v>31</v>
      </c>
      <c r="CC24" s="33">
        <f t="shared" si="10"/>
        <v>0.54385964912280704</v>
      </c>
      <c r="CD24" s="14">
        <f t="shared" si="11"/>
        <v>43</v>
      </c>
      <c r="CE24" s="33">
        <f t="shared" si="12"/>
        <v>0.671875</v>
      </c>
      <c r="CF24" s="14">
        <f t="shared" si="13"/>
        <v>54</v>
      </c>
      <c r="CG24" s="33">
        <f t="shared" si="14"/>
        <v>0.69230769230769229</v>
      </c>
      <c r="CH24" s="33">
        <f t="shared" si="15"/>
        <v>-9.9067599067599321E-3</v>
      </c>
      <c r="CI24" s="49"/>
      <c r="CJ24" s="34">
        <f t="shared" si="16"/>
        <v>1</v>
      </c>
      <c r="CK24" s="35">
        <f t="shared" si="17"/>
        <v>0.16666666666666666</v>
      </c>
      <c r="CL24" s="14">
        <f t="shared" si="18"/>
        <v>4</v>
      </c>
      <c r="CM24" s="33">
        <f t="shared" si="19"/>
        <v>0.5</v>
      </c>
      <c r="CN24" s="14">
        <f t="shared" si="20"/>
        <v>19</v>
      </c>
      <c r="CO24" s="33">
        <f t="shared" si="21"/>
        <v>0.27536231884057971</v>
      </c>
      <c r="CP24" s="14">
        <f t="shared" si="22"/>
        <v>24</v>
      </c>
      <c r="CQ24" s="33">
        <f t="shared" si="23"/>
        <v>0.28915662650602408</v>
      </c>
      <c r="CR24" s="14">
        <f t="shared" si="24"/>
        <v>32</v>
      </c>
      <c r="CS24" s="33">
        <f t="shared" si="25"/>
        <v>0.32</v>
      </c>
      <c r="CT24" s="33">
        <f t="shared" si="26"/>
        <v>-1.9393939393939408E-2</v>
      </c>
      <c r="CU24" s="15"/>
    </row>
    <row r="25" spans="1:99" x14ac:dyDescent="0.25">
      <c r="A25" s="11">
        <v>519</v>
      </c>
      <c r="B25" s="12" t="s">
        <v>19</v>
      </c>
      <c r="C25" s="31">
        <v>14</v>
      </c>
      <c r="D25" s="17"/>
      <c r="E25" s="6">
        <v>6</v>
      </c>
      <c r="F25" s="17"/>
      <c r="G25" s="6">
        <v>131</v>
      </c>
      <c r="H25" s="17"/>
      <c r="I25" s="14">
        <f t="shared" si="27"/>
        <v>151</v>
      </c>
      <c r="J25" s="14"/>
      <c r="K25" s="6">
        <v>192</v>
      </c>
      <c r="L25" s="14"/>
      <c r="M25" s="33">
        <f t="shared" si="28"/>
        <v>0.78645833333333337</v>
      </c>
      <c r="N25" s="49"/>
      <c r="O25" s="51">
        <v>9</v>
      </c>
      <c r="P25" s="17"/>
      <c r="Q25" s="6">
        <v>6</v>
      </c>
      <c r="R25" s="17"/>
      <c r="S25" s="6">
        <v>115</v>
      </c>
      <c r="T25" s="17"/>
      <c r="U25" s="14">
        <f t="shared" si="29"/>
        <v>130</v>
      </c>
      <c r="V25" s="14"/>
      <c r="W25" s="6">
        <v>164</v>
      </c>
      <c r="X25" s="14"/>
      <c r="Y25" s="33">
        <f t="shared" si="30"/>
        <v>0.79268292682926833</v>
      </c>
      <c r="Z25" s="49"/>
      <c r="AA25" s="51">
        <v>4</v>
      </c>
      <c r="AB25" s="17"/>
      <c r="AC25" s="6">
        <v>1</v>
      </c>
      <c r="AD25" s="17"/>
      <c r="AE25" s="6">
        <v>85</v>
      </c>
      <c r="AF25" s="17"/>
      <c r="AG25" s="14">
        <f t="shared" si="31"/>
        <v>90</v>
      </c>
      <c r="AH25" s="14"/>
      <c r="AI25" s="6">
        <v>100</v>
      </c>
      <c r="AJ25" s="14"/>
      <c r="AK25" s="33">
        <f t="shared" si="32"/>
        <v>0.9</v>
      </c>
      <c r="AL25" s="49"/>
      <c r="AM25" s="51">
        <v>8</v>
      </c>
      <c r="AN25" s="54"/>
      <c r="AO25" s="6">
        <v>4</v>
      </c>
      <c r="AP25" s="54"/>
      <c r="AQ25" s="6">
        <v>69</v>
      </c>
      <c r="AR25" s="54"/>
      <c r="AS25" s="34">
        <f t="shared" si="33"/>
        <v>81</v>
      </c>
      <c r="AT25" s="34"/>
      <c r="AU25" s="6">
        <v>96</v>
      </c>
      <c r="AV25" s="34"/>
      <c r="AW25" s="35">
        <f t="shared" si="34"/>
        <v>0.84375</v>
      </c>
      <c r="AX25" s="49"/>
      <c r="AY25" s="51">
        <v>6</v>
      </c>
      <c r="AZ25" s="54"/>
      <c r="BA25" s="6">
        <v>2</v>
      </c>
      <c r="BB25" s="54"/>
      <c r="BC25" s="6">
        <v>65</v>
      </c>
      <c r="BD25" s="54"/>
      <c r="BE25" s="34">
        <f t="shared" si="35"/>
        <v>73</v>
      </c>
      <c r="BF25" s="34"/>
      <c r="BG25" s="6">
        <v>81</v>
      </c>
      <c r="BH25" s="34"/>
      <c r="BI25" s="35">
        <f t="shared" si="36"/>
        <v>0.90123456790123457</v>
      </c>
      <c r="BJ25" s="49"/>
      <c r="BK25" s="28"/>
      <c r="BL25" s="34">
        <f t="shared" si="37"/>
        <v>6</v>
      </c>
      <c r="BM25" s="17"/>
      <c r="BN25" s="34">
        <f t="shared" si="38"/>
        <v>2.3333333333333335</v>
      </c>
      <c r="BO25" s="17"/>
      <c r="BP25" s="34">
        <f t="shared" si="39"/>
        <v>73</v>
      </c>
      <c r="BQ25" s="17"/>
      <c r="BR25" s="34">
        <f t="shared" si="40"/>
        <v>81.333333333333329</v>
      </c>
      <c r="BS25" s="15"/>
      <c r="BT25" s="34">
        <f t="shared" si="41"/>
        <v>92.333333333333329</v>
      </c>
      <c r="BU25" s="15"/>
      <c r="BV25" s="35">
        <f t="shared" si="42"/>
        <v>0.88166152263374487</v>
      </c>
      <c r="BW25" s="49"/>
      <c r="BX25" s="34">
        <f t="shared" si="5"/>
        <v>-2</v>
      </c>
      <c r="BY25" s="35">
        <f t="shared" si="6"/>
        <v>-0.25</v>
      </c>
      <c r="BZ25" s="14">
        <f t="shared" si="7"/>
        <v>-2</v>
      </c>
      <c r="CA25" s="33">
        <f t="shared" si="8"/>
        <v>-0.5</v>
      </c>
      <c r="CB25" s="14">
        <f t="shared" si="9"/>
        <v>-4</v>
      </c>
      <c r="CC25" s="33">
        <f t="shared" si="10"/>
        <v>-5.7971014492753624E-2</v>
      </c>
      <c r="CD25" s="14">
        <f t="shared" si="11"/>
        <v>-8</v>
      </c>
      <c r="CE25" s="33">
        <f t="shared" si="12"/>
        <v>-9.8765432098765427E-2</v>
      </c>
      <c r="CF25" s="14">
        <f t="shared" si="13"/>
        <v>-15</v>
      </c>
      <c r="CG25" s="33">
        <f t="shared" si="14"/>
        <v>-0.15625</v>
      </c>
      <c r="CH25" s="33">
        <f t="shared" si="15"/>
        <v>5.7484567901234573E-2</v>
      </c>
      <c r="CI25" s="49"/>
      <c r="CJ25" s="34">
        <f t="shared" si="16"/>
        <v>2</v>
      </c>
      <c r="CK25" s="35">
        <f t="shared" si="17"/>
        <v>0.5</v>
      </c>
      <c r="CL25" s="14">
        <f t="shared" si="18"/>
        <v>1</v>
      </c>
      <c r="CM25" s="33">
        <f t="shared" si="19"/>
        <v>1</v>
      </c>
      <c r="CN25" s="14">
        <f t="shared" si="20"/>
        <v>-20</v>
      </c>
      <c r="CO25" s="33">
        <f t="shared" si="21"/>
        <v>-0.23529411764705882</v>
      </c>
      <c r="CP25" s="14">
        <f t="shared" si="22"/>
        <v>-17</v>
      </c>
      <c r="CQ25" s="33">
        <f t="shared" si="23"/>
        <v>-0.18888888888888888</v>
      </c>
      <c r="CR25" s="14">
        <f t="shared" si="24"/>
        <v>-19</v>
      </c>
      <c r="CS25" s="33">
        <f t="shared" si="25"/>
        <v>-0.19</v>
      </c>
      <c r="CT25" s="33">
        <f t="shared" si="26"/>
        <v>1.2345679012345512E-3</v>
      </c>
      <c r="CU25" s="15"/>
    </row>
    <row r="26" spans="1:99" x14ac:dyDescent="0.25">
      <c r="A26" s="11">
        <v>514</v>
      </c>
      <c r="B26" s="12" t="s">
        <v>14</v>
      </c>
      <c r="C26" s="31">
        <v>12</v>
      </c>
      <c r="D26" s="17"/>
      <c r="E26" s="6">
        <v>19</v>
      </c>
      <c r="F26" s="17"/>
      <c r="G26" s="6">
        <v>200</v>
      </c>
      <c r="H26" s="17"/>
      <c r="I26" s="14">
        <f t="shared" si="27"/>
        <v>231</v>
      </c>
      <c r="J26" s="14"/>
      <c r="K26" s="6">
        <v>319</v>
      </c>
      <c r="L26" s="14"/>
      <c r="M26" s="33">
        <f t="shared" si="28"/>
        <v>0.72413793103448276</v>
      </c>
      <c r="N26" s="49"/>
      <c r="O26" s="51">
        <v>22</v>
      </c>
      <c r="P26" s="17"/>
      <c r="Q26" s="6">
        <v>19</v>
      </c>
      <c r="R26" s="17"/>
      <c r="S26" s="6">
        <v>193</v>
      </c>
      <c r="T26" s="17"/>
      <c r="U26" s="14">
        <f t="shared" si="29"/>
        <v>234</v>
      </c>
      <c r="V26" s="14"/>
      <c r="W26" s="6">
        <v>315</v>
      </c>
      <c r="X26" s="14"/>
      <c r="Y26" s="33">
        <f t="shared" si="30"/>
        <v>0.74285714285714288</v>
      </c>
      <c r="Z26" s="49"/>
      <c r="AA26" s="51">
        <v>15</v>
      </c>
      <c r="AB26" s="17"/>
      <c r="AC26" s="6">
        <v>15</v>
      </c>
      <c r="AD26" s="17"/>
      <c r="AE26" s="6">
        <v>196</v>
      </c>
      <c r="AF26" s="17"/>
      <c r="AG26" s="14">
        <f t="shared" si="31"/>
        <v>226</v>
      </c>
      <c r="AH26" s="14"/>
      <c r="AI26" s="6">
        <v>292</v>
      </c>
      <c r="AJ26" s="14"/>
      <c r="AK26" s="33">
        <f t="shared" si="32"/>
        <v>0.77397260273972601</v>
      </c>
      <c r="AL26" s="49"/>
      <c r="AM26" s="51">
        <v>18</v>
      </c>
      <c r="AN26" s="54"/>
      <c r="AO26" s="6">
        <v>17</v>
      </c>
      <c r="AP26" s="54"/>
      <c r="AQ26" s="6">
        <v>204</v>
      </c>
      <c r="AR26" s="54"/>
      <c r="AS26" s="34">
        <f t="shared" si="33"/>
        <v>239</v>
      </c>
      <c r="AT26" s="34"/>
      <c r="AU26" s="6">
        <v>303</v>
      </c>
      <c r="AV26" s="34"/>
      <c r="AW26" s="35">
        <f t="shared" si="34"/>
        <v>0.78877887788778878</v>
      </c>
      <c r="AX26" s="49"/>
      <c r="AY26" s="51">
        <v>13</v>
      </c>
      <c r="AZ26" s="54"/>
      <c r="BA26" s="6">
        <v>16</v>
      </c>
      <c r="BB26" s="54"/>
      <c r="BC26" s="6">
        <v>210</v>
      </c>
      <c r="BD26" s="54"/>
      <c r="BE26" s="34">
        <f t="shared" si="35"/>
        <v>239</v>
      </c>
      <c r="BF26" s="34"/>
      <c r="BG26" s="6">
        <v>298</v>
      </c>
      <c r="BH26" s="34"/>
      <c r="BI26" s="35">
        <f t="shared" si="36"/>
        <v>0.80201342281879195</v>
      </c>
      <c r="BJ26" s="49"/>
      <c r="BK26" s="28"/>
      <c r="BL26" s="34">
        <f t="shared" si="37"/>
        <v>15.333333333333334</v>
      </c>
      <c r="BM26" s="17"/>
      <c r="BN26" s="34">
        <f t="shared" si="38"/>
        <v>16</v>
      </c>
      <c r="BO26" s="17"/>
      <c r="BP26" s="34">
        <f t="shared" si="39"/>
        <v>203.33333333333334</v>
      </c>
      <c r="BQ26" s="17"/>
      <c r="BR26" s="34">
        <f t="shared" si="40"/>
        <v>234.66666666666666</v>
      </c>
      <c r="BS26" s="15"/>
      <c r="BT26" s="34">
        <f t="shared" si="41"/>
        <v>297.66666666666669</v>
      </c>
      <c r="BU26" s="15"/>
      <c r="BV26" s="35">
        <f t="shared" si="42"/>
        <v>0.78825496781543558</v>
      </c>
      <c r="BW26" s="49"/>
      <c r="BX26" s="34">
        <f t="shared" si="5"/>
        <v>-5</v>
      </c>
      <c r="BY26" s="35">
        <f t="shared" si="6"/>
        <v>-0.27777777777777779</v>
      </c>
      <c r="BZ26" s="14">
        <f t="shared" si="7"/>
        <v>-1</v>
      </c>
      <c r="CA26" s="33">
        <f t="shared" si="8"/>
        <v>-5.8823529411764705E-2</v>
      </c>
      <c r="CB26" s="14">
        <f t="shared" si="9"/>
        <v>6</v>
      </c>
      <c r="CC26" s="33">
        <f t="shared" si="10"/>
        <v>2.9411764705882353E-2</v>
      </c>
      <c r="CD26" s="14">
        <f t="shared" si="11"/>
        <v>0</v>
      </c>
      <c r="CE26" s="33">
        <f t="shared" si="12"/>
        <v>0</v>
      </c>
      <c r="CF26" s="14">
        <f t="shared" si="13"/>
        <v>-5</v>
      </c>
      <c r="CG26" s="33">
        <f t="shared" si="14"/>
        <v>-1.65016501650165E-2</v>
      </c>
      <c r="CH26" s="33">
        <f t="shared" si="15"/>
        <v>1.3234544931003178E-2</v>
      </c>
      <c r="CI26" s="49"/>
      <c r="CJ26" s="34">
        <f t="shared" si="16"/>
        <v>-2</v>
      </c>
      <c r="CK26" s="35">
        <f t="shared" si="17"/>
        <v>-0.13333333333333333</v>
      </c>
      <c r="CL26" s="14">
        <f t="shared" si="18"/>
        <v>1</v>
      </c>
      <c r="CM26" s="33">
        <f t="shared" si="19"/>
        <v>6.6666666666666666E-2</v>
      </c>
      <c r="CN26" s="14">
        <f t="shared" si="20"/>
        <v>14</v>
      </c>
      <c r="CO26" s="33">
        <f t="shared" si="21"/>
        <v>7.1428571428571425E-2</v>
      </c>
      <c r="CP26" s="14">
        <f t="shared" si="22"/>
        <v>13</v>
      </c>
      <c r="CQ26" s="33">
        <f t="shared" si="23"/>
        <v>5.7522123893805309E-2</v>
      </c>
      <c r="CR26" s="14">
        <f t="shared" si="24"/>
        <v>6</v>
      </c>
      <c r="CS26" s="33">
        <f t="shared" si="25"/>
        <v>2.0547945205479451E-2</v>
      </c>
      <c r="CT26" s="33">
        <f t="shared" si="26"/>
        <v>2.8040820079065942E-2</v>
      </c>
      <c r="CU26" s="15"/>
    </row>
    <row r="27" spans="1:99" x14ac:dyDescent="0.25">
      <c r="A27" s="11">
        <v>529</v>
      </c>
      <c r="B27" s="12" t="s">
        <v>50</v>
      </c>
      <c r="C27" s="22" t="s">
        <v>82</v>
      </c>
      <c r="D27" s="6"/>
      <c r="E27" s="7" t="s">
        <v>88</v>
      </c>
      <c r="F27" s="6"/>
      <c r="G27" s="7" t="s">
        <v>98</v>
      </c>
      <c r="H27" s="6"/>
      <c r="I27" s="42" t="s">
        <v>99</v>
      </c>
      <c r="J27" s="6"/>
      <c r="K27" s="7" t="s">
        <v>100</v>
      </c>
      <c r="L27" s="6"/>
      <c r="M27" s="41" t="s">
        <v>101</v>
      </c>
      <c r="N27" s="49"/>
      <c r="O27" s="52" t="s">
        <v>63</v>
      </c>
      <c r="P27" s="6"/>
      <c r="Q27" s="7" t="s">
        <v>86</v>
      </c>
      <c r="R27" s="6"/>
      <c r="S27" s="7" t="s">
        <v>125</v>
      </c>
      <c r="T27" s="6"/>
      <c r="U27" s="42" t="s">
        <v>77</v>
      </c>
      <c r="V27" s="6"/>
      <c r="W27" s="7" t="s">
        <v>126</v>
      </c>
      <c r="X27" s="6"/>
      <c r="Y27" s="41" t="s">
        <v>127</v>
      </c>
      <c r="Z27" s="49"/>
      <c r="AA27" s="52" t="s">
        <v>89</v>
      </c>
      <c r="AB27" s="6"/>
      <c r="AC27" s="7" t="s">
        <v>162</v>
      </c>
      <c r="AD27" s="6"/>
      <c r="AE27" s="7" t="s">
        <v>83</v>
      </c>
      <c r="AF27" s="6"/>
      <c r="AG27" s="7" t="s">
        <v>155</v>
      </c>
      <c r="AH27" s="6"/>
      <c r="AI27" s="7" t="s">
        <v>159</v>
      </c>
      <c r="AJ27" s="6"/>
      <c r="AK27" s="29" t="s">
        <v>154</v>
      </c>
      <c r="AL27" s="49"/>
      <c r="AM27" s="52" t="s">
        <v>183</v>
      </c>
      <c r="AN27" s="6"/>
      <c r="AO27" s="7" t="s">
        <v>184</v>
      </c>
      <c r="AP27" s="6"/>
      <c r="AQ27" s="7" t="s">
        <v>186</v>
      </c>
      <c r="AR27" s="6"/>
      <c r="AS27" s="7" t="s">
        <v>188</v>
      </c>
      <c r="AT27" s="6"/>
      <c r="AU27" s="7" t="s">
        <v>190</v>
      </c>
      <c r="AV27" s="6"/>
      <c r="AW27" s="29" t="s">
        <v>192</v>
      </c>
      <c r="AX27" s="49"/>
      <c r="AY27" s="52" t="s">
        <v>216</v>
      </c>
      <c r="AZ27" s="6"/>
      <c r="BA27" s="7" t="s">
        <v>162</v>
      </c>
      <c r="BB27" s="6"/>
      <c r="BC27" s="7" t="s">
        <v>218</v>
      </c>
      <c r="BD27" s="6"/>
      <c r="BE27" s="7" t="s">
        <v>220</v>
      </c>
      <c r="BF27" s="6"/>
      <c r="BG27" s="7" t="s">
        <v>222</v>
      </c>
      <c r="BH27" s="6"/>
      <c r="BI27" s="29" t="s">
        <v>224</v>
      </c>
      <c r="BJ27" s="49"/>
      <c r="BK27" s="28"/>
      <c r="BL27" s="55" t="s">
        <v>216</v>
      </c>
      <c r="BM27" s="17"/>
      <c r="BN27" s="55" t="s">
        <v>88</v>
      </c>
      <c r="BO27" s="17"/>
      <c r="BP27" s="55" t="s">
        <v>295</v>
      </c>
      <c r="BQ27" s="17"/>
      <c r="BR27" s="55" t="s">
        <v>294</v>
      </c>
      <c r="BS27" s="15"/>
      <c r="BT27" s="55" t="s">
        <v>293</v>
      </c>
      <c r="BU27" s="15"/>
      <c r="BV27" s="58" t="s">
        <v>292</v>
      </c>
      <c r="BW27" s="49"/>
      <c r="BX27" s="55" t="s">
        <v>296</v>
      </c>
      <c r="BY27" s="56" t="s">
        <v>297</v>
      </c>
      <c r="BZ27" s="42" t="s">
        <v>88</v>
      </c>
      <c r="CA27" s="41" t="s">
        <v>298</v>
      </c>
      <c r="CB27" s="42" t="s">
        <v>140</v>
      </c>
      <c r="CC27" s="41" t="s">
        <v>299</v>
      </c>
      <c r="CD27" s="42" t="s">
        <v>145</v>
      </c>
      <c r="CE27" s="41" t="s">
        <v>300</v>
      </c>
      <c r="CF27" s="42" t="s">
        <v>301</v>
      </c>
      <c r="CG27" s="41" t="s">
        <v>302</v>
      </c>
      <c r="CH27" s="41" t="s">
        <v>303</v>
      </c>
      <c r="CI27" s="49"/>
      <c r="CJ27" s="55" t="s">
        <v>323</v>
      </c>
      <c r="CK27" s="56" t="s">
        <v>324</v>
      </c>
      <c r="CL27" s="42" t="s">
        <v>325</v>
      </c>
      <c r="CM27" s="41" t="s">
        <v>326</v>
      </c>
      <c r="CN27" s="42" t="s">
        <v>327</v>
      </c>
      <c r="CO27" s="41" t="s">
        <v>328</v>
      </c>
      <c r="CP27" s="42" t="s">
        <v>329</v>
      </c>
      <c r="CQ27" s="41" t="s">
        <v>330</v>
      </c>
      <c r="CR27" s="42" t="s">
        <v>268</v>
      </c>
      <c r="CS27" s="41" t="s">
        <v>331</v>
      </c>
      <c r="CT27" s="41" t="s">
        <v>332</v>
      </c>
      <c r="CU27" s="15"/>
    </row>
    <row r="28" spans="1:99" x14ac:dyDescent="0.25">
      <c r="A28" s="11" t="s">
        <v>42</v>
      </c>
      <c r="B28" s="12" t="s">
        <v>51</v>
      </c>
      <c r="C28" s="31">
        <v>3</v>
      </c>
      <c r="D28" s="17"/>
      <c r="E28" s="6">
        <v>2</v>
      </c>
      <c r="F28" s="17"/>
      <c r="G28" s="6">
        <v>22</v>
      </c>
      <c r="H28" s="17"/>
      <c r="I28" s="14">
        <f t="shared" ref="I28:I60" si="43">SUM(G28,E28,C28)</f>
        <v>27</v>
      </c>
      <c r="J28" s="14"/>
      <c r="K28" s="6">
        <v>32</v>
      </c>
      <c r="L28" s="14"/>
      <c r="M28" s="33">
        <f t="shared" ref="M28:M60" si="44">I28/K28</f>
        <v>0.84375</v>
      </c>
      <c r="N28" s="49"/>
      <c r="O28" s="51">
        <v>6</v>
      </c>
      <c r="P28" s="17"/>
      <c r="Q28" s="6">
        <v>1</v>
      </c>
      <c r="R28" s="17"/>
      <c r="S28" s="6">
        <v>25</v>
      </c>
      <c r="T28" s="17"/>
      <c r="U28" s="14">
        <f t="shared" ref="U28:U60" si="45">SUM(S28,Q28,O28)</f>
        <v>32</v>
      </c>
      <c r="V28" s="14"/>
      <c r="W28" s="6">
        <v>34</v>
      </c>
      <c r="X28" s="14"/>
      <c r="Y28" s="33">
        <f t="shared" ref="Y28:Y60" si="46">U28/W28</f>
        <v>0.94117647058823528</v>
      </c>
      <c r="Z28" s="49"/>
      <c r="AA28" s="51">
        <v>1</v>
      </c>
      <c r="AB28" s="17"/>
      <c r="AC28" s="6">
        <v>0</v>
      </c>
      <c r="AD28" s="17"/>
      <c r="AE28" s="6">
        <v>23</v>
      </c>
      <c r="AF28" s="17"/>
      <c r="AG28" s="14">
        <f t="shared" ref="AG28:AG60" si="47">SUM(AE28,AC28,AA28)</f>
        <v>24</v>
      </c>
      <c r="AH28" s="14"/>
      <c r="AI28" s="6">
        <v>31</v>
      </c>
      <c r="AJ28" s="14"/>
      <c r="AK28" s="33">
        <f t="shared" ref="AK28:AK60" si="48">AG28/AI28</f>
        <v>0.77419354838709675</v>
      </c>
      <c r="AL28" s="49"/>
      <c r="AM28" s="51">
        <v>2</v>
      </c>
      <c r="AN28" s="54"/>
      <c r="AO28" s="6">
        <v>1</v>
      </c>
      <c r="AP28" s="54"/>
      <c r="AQ28" s="6">
        <v>35</v>
      </c>
      <c r="AR28" s="54"/>
      <c r="AS28" s="34">
        <f t="shared" ref="AS28:AS60" si="49">SUM(AQ28,AO28,AM28)</f>
        <v>38</v>
      </c>
      <c r="AT28" s="34"/>
      <c r="AU28" s="6">
        <v>40</v>
      </c>
      <c r="AV28" s="34"/>
      <c r="AW28" s="35">
        <f t="shared" ref="AW28:AW60" si="50">AS28/AU28</f>
        <v>0.95</v>
      </c>
      <c r="AX28" s="49"/>
      <c r="AY28" s="51">
        <v>0</v>
      </c>
      <c r="AZ28" s="54"/>
      <c r="BA28" s="6">
        <v>1</v>
      </c>
      <c r="BB28" s="54"/>
      <c r="BC28" s="6">
        <v>48</v>
      </c>
      <c r="BD28" s="54"/>
      <c r="BE28" s="34">
        <f t="shared" si="35"/>
        <v>49</v>
      </c>
      <c r="BF28" s="34"/>
      <c r="BG28" s="6">
        <v>54</v>
      </c>
      <c r="BH28" s="34"/>
      <c r="BI28" s="35">
        <f t="shared" si="36"/>
        <v>0.90740740740740744</v>
      </c>
      <c r="BJ28" s="49"/>
      <c r="BK28" s="28"/>
      <c r="BL28" s="34">
        <f t="shared" ref="BL28:BL60" si="51">AVERAGE(AY28,AM28,AA28)</f>
        <v>1</v>
      </c>
      <c r="BM28" s="17"/>
      <c r="BN28" s="34">
        <f t="shared" ref="BN28:BN60" si="52">AVERAGE(BA28,AO28,AC28)</f>
        <v>0.66666666666666663</v>
      </c>
      <c r="BO28" s="17"/>
      <c r="BP28" s="34">
        <f t="shared" ref="BP28:BP60" si="53">AVERAGE(BC28,AQ28,AE28)</f>
        <v>35.333333333333336</v>
      </c>
      <c r="BQ28" s="17"/>
      <c r="BR28" s="34">
        <f t="shared" ref="BR28:BR60" si="54">AVERAGE(BE28,AS28,AG28)</f>
        <v>37</v>
      </c>
      <c r="BS28" s="15"/>
      <c r="BT28" s="34">
        <f t="shared" ref="BT28:BT60" si="55">AVERAGE(BG28,AU28,AI28)</f>
        <v>41.666666666666664</v>
      </c>
      <c r="BU28" s="15"/>
      <c r="BV28" s="35">
        <f t="shared" ref="BV28:BV60" si="56">AVERAGE(BI28,AK28,AW28)</f>
        <v>0.87720031859816805</v>
      </c>
      <c r="BW28" s="49"/>
      <c r="BX28" s="34">
        <f t="shared" si="5"/>
        <v>-2</v>
      </c>
      <c r="BY28" s="35">
        <f t="shared" si="6"/>
        <v>-1</v>
      </c>
      <c r="BZ28" s="14">
        <f t="shared" si="7"/>
        <v>0</v>
      </c>
      <c r="CA28" s="33">
        <f t="shared" si="8"/>
        <v>0</v>
      </c>
      <c r="CB28" s="14">
        <f t="shared" si="9"/>
        <v>13</v>
      </c>
      <c r="CC28" s="33">
        <f t="shared" si="10"/>
        <v>0.37142857142857144</v>
      </c>
      <c r="CD28" s="14">
        <f t="shared" si="11"/>
        <v>11</v>
      </c>
      <c r="CE28" s="33">
        <f t="shared" si="12"/>
        <v>0.28947368421052633</v>
      </c>
      <c r="CF28" s="14">
        <f t="shared" si="13"/>
        <v>14</v>
      </c>
      <c r="CG28" s="33">
        <f t="shared" si="14"/>
        <v>0.35</v>
      </c>
      <c r="CH28" s="33">
        <f t="shared" si="15"/>
        <v>-4.2592592592592515E-2</v>
      </c>
      <c r="CI28" s="49"/>
      <c r="CJ28" s="34">
        <f t="shared" si="16"/>
        <v>-1</v>
      </c>
      <c r="CK28" s="35">
        <f t="shared" si="17"/>
        <v>-1</v>
      </c>
      <c r="CL28" s="14">
        <f t="shared" si="18"/>
        <v>1</v>
      </c>
      <c r="CM28" s="33" t="str">
        <f t="shared" si="19"/>
        <v>--</v>
      </c>
      <c r="CN28" s="14">
        <f t="shared" si="20"/>
        <v>25</v>
      </c>
      <c r="CO28" s="33">
        <f t="shared" si="21"/>
        <v>1.0869565217391304</v>
      </c>
      <c r="CP28" s="14">
        <f t="shared" si="22"/>
        <v>25</v>
      </c>
      <c r="CQ28" s="33">
        <f t="shared" si="23"/>
        <v>1.0416666666666667</v>
      </c>
      <c r="CR28" s="14">
        <f t="shared" si="24"/>
        <v>23</v>
      </c>
      <c r="CS28" s="33">
        <f t="shared" si="25"/>
        <v>0.74193548387096775</v>
      </c>
      <c r="CT28" s="33">
        <f t="shared" si="26"/>
        <v>0.13321385902031069</v>
      </c>
      <c r="CU28" s="15"/>
    </row>
    <row r="29" spans="1:99" x14ac:dyDescent="0.25">
      <c r="A29" s="11" t="s">
        <v>42</v>
      </c>
      <c r="B29" s="12" t="s">
        <v>52</v>
      </c>
      <c r="C29" s="31">
        <v>10</v>
      </c>
      <c r="D29" s="17"/>
      <c r="E29" s="6">
        <v>0</v>
      </c>
      <c r="F29" s="17"/>
      <c r="G29" s="6">
        <v>48</v>
      </c>
      <c r="H29" s="17"/>
      <c r="I29" s="14">
        <f t="shared" si="43"/>
        <v>58</v>
      </c>
      <c r="J29" s="14"/>
      <c r="K29" s="6">
        <v>76</v>
      </c>
      <c r="L29" s="14"/>
      <c r="M29" s="33">
        <f t="shared" si="44"/>
        <v>0.76315789473684215</v>
      </c>
      <c r="N29" s="49"/>
      <c r="O29" s="51">
        <v>2</v>
      </c>
      <c r="P29" s="17"/>
      <c r="Q29" s="6">
        <v>3</v>
      </c>
      <c r="R29" s="17"/>
      <c r="S29" s="6">
        <v>45</v>
      </c>
      <c r="T29" s="17"/>
      <c r="U29" s="14">
        <f t="shared" si="45"/>
        <v>50</v>
      </c>
      <c r="V29" s="14"/>
      <c r="W29" s="6">
        <v>65</v>
      </c>
      <c r="X29" s="14"/>
      <c r="Y29" s="33">
        <f t="shared" si="46"/>
        <v>0.76923076923076927</v>
      </c>
      <c r="Z29" s="49"/>
      <c r="AA29" s="51">
        <v>6</v>
      </c>
      <c r="AB29" s="17"/>
      <c r="AC29" s="6">
        <v>1</v>
      </c>
      <c r="AD29" s="17"/>
      <c r="AE29" s="6">
        <v>59</v>
      </c>
      <c r="AF29" s="17"/>
      <c r="AG29" s="14">
        <f t="shared" si="47"/>
        <v>66</v>
      </c>
      <c r="AH29" s="14"/>
      <c r="AI29" s="6">
        <v>75</v>
      </c>
      <c r="AJ29" s="14"/>
      <c r="AK29" s="33">
        <f t="shared" si="48"/>
        <v>0.88</v>
      </c>
      <c r="AL29" s="49"/>
      <c r="AM29" s="51">
        <v>8</v>
      </c>
      <c r="AN29" s="54"/>
      <c r="AO29" s="6">
        <v>0</v>
      </c>
      <c r="AP29" s="54"/>
      <c r="AQ29" s="6">
        <v>38</v>
      </c>
      <c r="AR29" s="54"/>
      <c r="AS29" s="34">
        <f t="shared" si="49"/>
        <v>46</v>
      </c>
      <c r="AT29" s="34"/>
      <c r="AU29" s="6">
        <v>54</v>
      </c>
      <c r="AV29" s="34"/>
      <c r="AW29" s="35">
        <f t="shared" si="50"/>
        <v>0.85185185185185186</v>
      </c>
      <c r="AX29" s="49"/>
      <c r="AY29" s="51">
        <v>9</v>
      </c>
      <c r="AZ29" s="54"/>
      <c r="BA29" s="6">
        <v>3</v>
      </c>
      <c r="BB29" s="54"/>
      <c r="BC29" s="6">
        <v>37</v>
      </c>
      <c r="BD29" s="54"/>
      <c r="BE29" s="34">
        <f t="shared" si="35"/>
        <v>49</v>
      </c>
      <c r="BF29" s="34"/>
      <c r="BG29" s="6">
        <v>58</v>
      </c>
      <c r="BH29" s="34"/>
      <c r="BI29" s="35">
        <f t="shared" si="36"/>
        <v>0.84482758620689657</v>
      </c>
      <c r="BJ29" s="49"/>
      <c r="BK29" s="28"/>
      <c r="BL29" s="34">
        <f t="shared" si="51"/>
        <v>7.666666666666667</v>
      </c>
      <c r="BM29" s="17"/>
      <c r="BN29" s="34">
        <f t="shared" si="52"/>
        <v>1.3333333333333333</v>
      </c>
      <c r="BO29" s="17"/>
      <c r="BP29" s="34">
        <f t="shared" si="53"/>
        <v>44.666666666666664</v>
      </c>
      <c r="BQ29" s="17"/>
      <c r="BR29" s="34">
        <f t="shared" si="54"/>
        <v>53.666666666666664</v>
      </c>
      <c r="BS29" s="15"/>
      <c r="BT29" s="34">
        <f t="shared" si="55"/>
        <v>62.333333333333336</v>
      </c>
      <c r="BU29" s="15"/>
      <c r="BV29" s="35">
        <f t="shared" si="56"/>
        <v>0.85889314601958289</v>
      </c>
      <c r="BW29" s="49"/>
      <c r="BX29" s="34">
        <f t="shared" si="5"/>
        <v>1</v>
      </c>
      <c r="BY29" s="35">
        <f t="shared" si="6"/>
        <v>0.125</v>
      </c>
      <c r="BZ29" s="14">
        <f t="shared" si="7"/>
        <v>3</v>
      </c>
      <c r="CA29" s="33" t="str">
        <f t="shared" si="8"/>
        <v>--</v>
      </c>
      <c r="CB29" s="14">
        <f t="shared" si="9"/>
        <v>-1</v>
      </c>
      <c r="CC29" s="33">
        <f t="shared" si="10"/>
        <v>-2.6315789473684209E-2</v>
      </c>
      <c r="CD29" s="14">
        <f t="shared" si="11"/>
        <v>3</v>
      </c>
      <c r="CE29" s="33">
        <f t="shared" si="12"/>
        <v>6.5217391304347824E-2</v>
      </c>
      <c r="CF29" s="14">
        <f t="shared" si="13"/>
        <v>4</v>
      </c>
      <c r="CG29" s="33">
        <f t="shared" si="14"/>
        <v>7.407407407407407E-2</v>
      </c>
      <c r="CH29" s="33">
        <f t="shared" si="15"/>
        <v>-7.0242656449552854E-3</v>
      </c>
      <c r="CI29" s="49"/>
      <c r="CJ29" s="34">
        <f t="shared" si="16"/>
        <v>3</v>
      </c>
      <c r="CK29" s="35">
        <f t="shared" si="17"/>
        <v>0.5</v>
      </c>
      <c r="CL29" s="14">
        <f t="shared" si="18"/>
        <v>2</v>
      </c>
      <c r="CM29" s="33">
        <f t="shared" si="19"/>
        <v>2</v>
      </c>
      <c r="CN29" s="14">
        <f t="shared" si="20"/>
        <v>-22</v>
      </c>
      <c r="CO29" s="33">
        <f t="shared" si="21"/>
        <v>-0.3728813559322034</v>
      </c>
      <c r="CP29" s="14">
        <f t="shared" si="22"/>
        <v>-17</v>
      </c>
      <c r="CQ29" s="33">
        <f t="shared" si="23"/>
        <v>-0.25757575757575757</v>
      </c>
      <c r="CR29" s="14">
        <f t="shared" si="24"/>
        <v>-17</v>
      </c>
      <c r="CS29" s="33">
        <f t="shared" si="25"/>
        <v>-0.22666666666666666</v>
      </c>
      <c r="CT29" s="33">
        <f t="shared" si="26"/>
        <v>-3.517241379310343E-2</v>
      </c>
      <c r="CU29" s="15"/>
    </row>
    <row r="30" spans="1:99" x14ac:dyDescent="0.25">
      <c r="A30" s="11" t="s">
        <v>42</v>
      </c>
      <c r="B30" s="12" t="s">
        <v>53</v>
      </c>
      <c r="C30" s="31">
        <v>36</v>
      </c>
      <c r="D30" s="17"/>
      <c r="E30" s="6">
        <v>3</v>
      </c>
      <c r="F30" s="17"/>
      <c r="G30" s="6">
        <v>377</v>
      </c>
      <c r="H30" s="17"/>
      <c r="I30" s="14">
        <f t="shared" si="43"/>
        <v>416</v>
      </c>
      <c r="J30" s="14"/>
      <c r="K30" s="6">
        <v>451</v>
      </c>
      <c r="L30" s="14"/>
      <c r="M30" s="33">
        <f t="shared" si="44"/>
        <v>0.92239467849223944</v>
      </c>
      <c r="N30" s="49"/>
      <c r="O30" s="51">
        <v>34</v>
      </c>
      <c r="P30" s="17"/>
      <c r="Q30" s="6">
        <v>0</v>
      </c>
      <c r="R30" s="17"/>
      <c r="S30" s="6">
        <v>299</v>
      </c>
      <c r="T30" s="17"/>
      <c r="U30" s="14">
        <f t="shared" si="45"/>
        <v>333</v>
      </c>
      <c r="V30" s="14"/>
      <c r="W30" s="6">
        <v>364</v>
      </c>
      <c r="X30" s="14"/>
      <c r="Y30" s="33">
        <f t="shared" si="46"/>
        <v>0.9148351648351648</v>
      </c>
      <c r="Z30" s="49"/>
      <c r="AA30" s="51">
        <v>29</v>
      </c>
      <c r="AB30" s="17"/>
      <c r="AC30" s="6">
        <v>1</v>
      </c>
      <c r="AD30" s="17"/>
      <c r="AE30" s="6">
        <v>277</v>
      </c>
      <c r="AF30" s="17"/>
      <c r="AG30" s="14">
        <f t="shared" si="47"/>
        <v>307</v>
      </c>
      <c r="AH30" s="14"/>
      <c r="AI30" s="6">
        <v>324</v>
      </c>
      <c r="AJ30" s="14"/>
      <c r="AK30" s="33">
        <f t="shared" si="48"/>
        <v>0.94753086419753085</v>
      </c>
      <c r="AL30" s="49"/>
      <c r="AM30" s="51">
        <v>23</v>
      </c>
      <c r="AN30" s="54"/>
      <c r="AO30" s="6">
        <v>1</v>
      </c>
      <c r="AP30" s="54"/>
      <c r="AQ30" s="6">
        <v>236</v>
      </c>
      <c r="AR30" s="54"/>
      <c r="AS30" s="34">
        <f t="shared" si="49"/>
        <v>260</v>
      </c>
      <c r="AT30" s="34"/>
      <c r="AU30" s="6">
        <v>287</v>
      </c>
      <c r="AV30" s="34"/>
      <c r="AW30" s="35">
        <f t="shared" si="50"/>
        <v>0.90592334494773519</v>
      </c>
      <c r="AX30" s="49"/>
      <c r="AY30" s="51">
        <v>25</v>
      </c>
      <c r="AZ30" s="54"/>
      <c r="BA30" s="6">
        <v>8</v>
      </c>
      <c r="BB30" s="54"/>
      <c r="BC30" s="6">
        <v>229</v>
      </c>
      <c r="BD30" s="54"/>
      <c r="BE30" s="34">
        <f t="shared" si="35"/>
        <v>262</v>
      </c>
      <c r="BF30" s="34"/>
      <c r="BG30" s="6">
        <v>284</v>
      </c>
      <c r="BH30" s="34"/>
      <c r="BI30" s="35">
        <f t="shared" si="36"/>
        <v>0.92253521126760563</v>
      </c>
      <c r="BJ30" s="49"/>
      <c r="BK30" s="28"/>
      <c r="BL30" s="34">
        <f t="shared" si="51"/>
        <v>25.666666666666668</v>
      </c>
      <c r="BM30" s="17"/>
      <c r="BN30" s="34">
        <f t="shared" si="52"/>
        <v>3.3333333333333335</v>
      </c>
      <c r="BO30" s="17"/>
      <c r="BP30" s="34">
        <f t="shared" si="53"/>
        <v>247.33333333333334</v>
      </c>
      <c r="BQ30" s="17"/>
      <c r="BR30" s="34">
        <f t="shared" si="54"/>
        <v>276.33333333333331</v>
      </c>
      <c r="BS30" s="15"/>
      <c r="BT30" s="34">
        <f t="shared" si="55"/>
        <v>298.33333333333331</v>
      </c>
      <c r="BU30" s="15"/>
      <c r="BV30" s="35">
        <f t="shared" si="56"/>
        <v>0.92532980680429056</v>
      </c>
      <c r="BW30" s="49"/>
      <c r="BX30" s="34">
        <f t="shared" si="5"/>
        <v>2</v>
      </c>
      <c r="BY30" s="35">
        <f t="shared" si="6"/>
        <v>8.6956521739130432E-2</v>
      </c>
      <c r="BZ30" s="14">
        <f t="shared" si="7"/>
        <v>7</v>
      </c>
      <c r="CA30" s="33">
        <f t="shared" si="8"/>
        <v>7</v>
      </c>
      <c r="CB30" s="14">
        <f t="shared" si="9"/>
        <v>-7</v>
      </c>
      <c r="CC30" s="33">
        <f t="shared" si="10"/>
        <v>-2.9661016949152543E-2</v>
      </c>
      <c r="CD30" s="14">
        <f t="shared" si="11"/>
        <v>2</v>
      </c>
      <c r="CE30" s="33">
        <f t="shared" si="12"/>
        <v>7.6923076923076927E-3</v>
      </c>
      <c r="CF30" s="14">
        <f t="shared" si="13"/>
        <v>-3</v>
      </c>
      <c r="CG30" s="33">
        <f t="shared" si="14"/>
        <v>-1.0452961672473868E-2</v>
      </c>
      <c r="CH30" s="33">
        <f t="shared" si="15"/>
        <v>1.6611866319870439E-2</v>
      </c>
      <c r="CI30" s="49"/>
      <c r="CJ30" s="34">
        <f t="shared" si="16"/>
        <v>-4</v>
      </c>
      <c r="CK30" s="35">
        <f t="shared" si="17"/>
        <v>-0.13793103448275862</v>
      </c>
      <c r="CL30" s="14">
        <f t="shared" si="18"/>
        <v>7</v>
      </c>
      <c r="CM30" s="33">
        <f t="shared" si="19"/>
        <v>7</v>
      </c>
      <c r="CN30" s="14">
        <f t="shared" si="20"/>
        <v>-48</v>
      </c>
      <c r="CO30" s="33">
        <f t="shared" si="21"/>
        <v>-0.17328519855595667</v>
      </c>
      <c r="CP30" s="14">
        <f t="shared" si="22"/>
        <v>-45</v>
      </c>
      <c r="CQ30" s="33">
        <f t="shared" si="23"/>
        <v>-0.1465798045602606</v>
      </c>
      <c r="CR30" s="14">
        <f t="shared" si="24"/>
        <v>-40</v>
      </c>
      <c r="CS30" s="33">
        <f t="shared" si="25"/>
        <v>-0.12345679012345678</v>
      </c>
      <c r="CT30" s="33">
        <f t="shared" si="26"/>
        <v>-2.4995652929925227E-2</v>
      </c>
      <c r="CU30" s="15"/>
    </row>
    <row r="31" spans="1:99" x14ac:dyDescent="0.25">
      <c r="A31" s="11" t="s">
        <v>42</v>
      </c>
      <c r="B31" s="12" t="s">
        <v>54</v>
      </c>
      <c r="C31" s="31">
        <v>8</v>
      </c>
      <c r="D31" s="17"/>
      <c r="E31" s="6">
        <v>4</v>
      </c>
      <c r="F31" s="17"/>
      <c r="G31" s="6">
        <v>77</v>
      </c>
      <c r="H31" s="17"/>
      <c r="I31" s="14">
        <f t="shared" si="43"/>
        <v>89</v>
      </c>
      <c r="J31" s="14"/>
      <c r="K31" s="6">
        <v>104</v>
      </c>
      <c r="L31" s="14"/>
      <c r="M31" s="33">
        <f t="shared" si="44"/>
        <v>0.85576923076923073</v>
      </c>
      <c r="N31" s="49"/>
      <c r="O31" s="51">
        <v>5</v>
      </c>
      <c r="P31" s="17"/>
      <c r="Q31" s="6">
        <v>2</v>
      </c>
      <c r="R31" s="17"/>
      <c r="S31" s="6">
        <v>62</v>
      </c>
      <c r="T31" s="17"/>
      <c r="U31" s="14">
        <f t="shared" si="45"/>
        <v>69</v>
      </c>
      <c r="V31" s="14"/>
      <c r="W31" s="6">
        <v>81</v>
      </c>
      <c r="X31" s="14"/>
      <c r="Y31" s="33">
        <f t="shared" si="46"/>
        <v>0.85185185185185186</v>
      </c>
      <c r="Z31" s="49"/>
      <c r="AA31" s="51">
        <v>3</v>
      </c>
      <c r="AB31" s="17"/>
      <c r="AC31" s="6">
        <v>10</v>
      </c>
      <c r="AD31" s="17"/>
      <c r="AE31" s="6">
        <v>44</v>
      </c>
      <c r="AF31" s="17"/>
      <c r="AG31" s="14">
        <f t="shared" si="47"/>
        <v>57</v>
      </c>
      <c r="AH31" s="14"/>
      <c r="AI31" s="6">
        <v>68</v>
      </c>
      <c r="AJ31" s="14"/>
      <c r="AK31" s="33">
        <f t="shared" si="48"/>
        <v>0.83823529411764708</v>
      </c>
      <c r="AL31" s="49"/>
      <c r="AM31" s="51">
        <v>9</v>
      </c>
      <c r="AN31" s="54"/>
      <c r="AO31" s="6">
        <v>1</v>
      </c>
      <c r="AP31" s="54"/>
      <c r="AQ31" s="6">
        <v>38</v>
      </c>
      <c r="AR31" s="54"/>
      <c r="AS31" s="34">
        <f t="shared" si="49"/>
        <v>48</v>
      </c>
      <c r="AT31" s="34"/>
      <c r="AU31" s="6">
        <v>57</v>
      </c>
      <c r="AV31" s="34"/>
      <c r="AW31" s="35">
        <f t="shared" si="50"/>
        <v>0.84210526315789469</v>
      </c>
      <c r="AX31" s="49"/>
      <c r="AY31" s="51">
        <v>6</v>
      </c>
      <c r="AZ31" s="54"/>
      <c r="BA31" s="6">
        <v>0</v>
      </c>
      <c r="BB31" s="54"/>
      <c r="BC31" s="6">
        <v>64</v>
      </c>
      <c r="BD31" s="54"/>
      <c r="BE31" s="34">
        <f t="shared" si="35"/>
        <v>70</v>
      </c>
      <c r="BF31" s="34"/>
      <c r="BG31" s="6">
        <v>91</v>
      </c>
      <c r="BH31" s="34"/>
      <c r="BI31" s="35">
        <f t="shared" si="36"/>
        <v>0.76923076923076927</v>
      </c>
      <c r="BJ31" s="49"/>
      <c r="BK31" s="28"/>
      <c r="BL31" s="34">
        <f t="shared" si="51"/>
        <v>6</v>
      </c>
      <c r="BM31" s="17"/>
      <c r="BN31" s="34">
        <f t="shared" si="52"/>
        <v>3.6666666666666665</v>
      </c>
      <c r="BO31" s="17"/>
      <c r="BP31" s="34">
        <f t="shared" si="53"/>
        <v>48.666666666666664</v>
      </c>
      <c r="BQ31" s="17"/>
      <c r="BR31" s="34">
        <f t="shared" si="54"/>
        <v>58.333333333333336</v>
      </c>
      <c r="BS31" s="15"/>
      <c r="BT31" s="34">
        <f t="shared" si="55"/>
        <v>72</v>
      </c>
      <c r="BU31" s="15"/>
      <c r="BV31" s="35">
        <f t="shared" si="56"/>
        <v>0.81652377550210364</v>
      </c>
      <c r="BW31" s="49"/>
      <c r="BX31" s="34">
        <f t="shared" si="5"/>
        <v>-3</v>
      </c>
      <c r="BY31" s="35">
        <f t="shared" si="6"/>
        <v>-0.33333333333333331</v>
      </c>
      <c r="BZ31" s="14">
        <f t="shared" si="7"/>
        <v>-1</v>
      </c>
      <c r="CA31" s="33">
        <f t="shared" si="8"/>
        <v>-1</v>
      </c>
      <c r="CB31" s="14">
        <f t="shared" si="9"/>
        <v>26</v>
      </c>
      <c r="CC31" s="33">
        <f t="shared" si="10"/>
        <v>0.68421052631578949</v>
      </c>
      <c r="CD31" s="14">
        <f t="shared" si="11"/>
        <v>22</v>
      </c>
      <c r="CE31" s="33">
        <f t="shared" si="12"/>
        <v>0.45833333333333331</v>
      </c>
      <c r="CF31" s="14">
        <f t="shared" si="13"/>
        <v>34</v>
      </c>
      <c r="CG31" s="33">
        <f t="shared" si="14"/>
        <v>0.59649122807017541</v>
      </c>
      <c r="CH31" s="33">
        <f t="shared" si="15"/>
        <v>-7.2874493927125417E-2</v>
      </c>
      <c r="CI31" s="49"/>
      <c r="CJ31" s="34">
        <f t="shared" si="16"/>
        <v>3</v>
      </c>
      <c r="CK31" s="35">
        <f t="shared" si="17"/>
        <v>1</v>
      </c>
      <c r="CL31" s="14">
        <f t="shared" si="18"/>
        <v>-10</v>
      </c>
      <c r="CM31" s="33">
        <f t="shared" si="19"/>
        <v>-1</v>
      </c>
      <c r="CN31" s="14">
        <f t="shared" si="20"/>
        <v>20</v>
      </c>
      <c r="CO31" s="33">
        <f t="shared" si="21"/>
        <v>0.45454545454545453</v>
      </c>
      <c r="CP31" s="14">
        <f t="shared" si="22"/>
        <v>13</v>
      </c>
      <c r="CQ31" s="33">
        <f t="shared" si="23"/>
        <v>0.22807017543859648</v>
      </c>
      <c r="CR31" s="14">
        <f t="shared" si="24"/>
        <v>23</v>
      </c>
      <c r="CS31" s="33">
        <f t="shared" si="25"/>
        <v>0.33823529411764708</v>
      </c>
      <c r="CT31" s="33">
        <f t="shared" si="26"/>
        <v>-6.9004524886877805E-2</v>
      </c>
      <c r="CU31" s="15"/>
    </row>
    <row r="32" spans="1:99" x14ac:dyDescent="0.25">
      <c r="A32" s="11">
        <v>513</v>
      </c>
      <c r="B32" s="12" t="s">
        <v>13</v>
      </c>
      <c r="C32" s="31">
        <v>42</v>
      </c>
      <c r="D32" s="17"/>
      <c r="E32" s="6">
        <v>40</v>
      </c>
      <c r="F32" s="17"/>
      <c r="G32" s="6">
        <v>315</v>
      </c>
      <c r="H32" s="17"/>
      <c r="I32" s="14">
        <f t="shared" si="43"/>
        <v>397</v>
      </c>
      <c r="J32" s="14"/>
      <c r="K32" s="6">
        <v>495</v>
      </c>
      <c r="L32" s="14"/>
      <c r="M32" s="33">
        <f t="shared" si="44"/>
        <v>0.80202020202020197</v>
      </c>
      <c r="N32" s="49"/>
      <c r="O32" s="51">
        <v>31</v>
      </c>
      <c r="P32" s="17"/>
      <c r="Q32" s="6">
        <v>42</v>
      </c>
      <c r="R32" s="17"/>
      <c r="S32" s="6">
        <v>340</v>
      </c>
      <c r="T32" s="17"/>
      <c r="U32" s="14">
        <f t="shared" si="45"/>
        <v>413</v>
      </c>
      <c r="V32" s="14"/>
      <c r="W32" s="6">
        <v>518</v>
      </c>
      <c r="X32" s="14"/>
      <c r="Y32" s="33">
        <f t="shared" si="46"/>
        <v>0.79729729729729726</v>
      </c>
      <c r="Z32" s="49"/>
      <c r="AA32" s="51">
        <v>23</v>
      </c>
      <c r="AB32" s="17"/>
      <c r="AC32" s="6">
        <v>38</v>
      </c>
      <c r="AD32" s="17"/>
      <c r="AE32" s="6">
        <v>311</v>
      </c>
      <c r="AF32" s="17"/>
      <c r="AG32" s="14">
        <f t="shared" si="47"/>
        <v>372</v>
      </c>
      <c r="AH32" s="14"/>
      <c r="AI32" s="6">
        <v>442</v>
      </c>
      <c r="AJ32" s="14"/>
      <c r="AK32" s="33">
        <f t="shared" si="48"/>
        <v>0.84162895927601811</v>
      </c>
      <c r="AL32" s="49"/>
      <c r="AM32" s="51">
        <v>18</v>
      </c>
      <c r="AN32" s="54"/>
      <c r="AO32" s="6">
        <v>21</v>
      </c>
      <c r="AP32" s="54"/>
      <c r="AQ32" s="6">
        <v>276</v>
      </c>
      <c r="AR32" s="54"/>
      <c r="AS32" s="34">
        <f t="shared" si="49"/>
        <v>315</v>
      </c>
      <c r="AT32" s="34"/>
      <c r="AU32" s="6">
        <v>390</v>
      </c>
      <c r="AV32" s="34"/>
      <c r="AW32" s="35">
        <f t="shared" si="50"/>
        <v>0.80769230769230771</v>
      </c>
      <c r="AX32" s="49"/>
      <c r="AY32" s="51">
        <v>17</v>
      </c>
      <c r="AZ32" s="54"/>
      <c r="BA32" s="6">
        <v>23</v>
      </c>
      <c r="BB32" s="54"/>
      <c r="BC32" s="6">
        <v>250</v>
      </c>
      <c r="BD32" s="54"/>
      <c r="BE32" s="34">
        <f t="shared" si="35"/>
        <v>290</v>
      </c>
      <c r="BF32" s="34"/>
      <c r="BG32" s="6">
        <v>338</v>
      </c>
      <c r="BH32" s="34"/>
      <c r="BI32" s="35">
        <f t="shared" si="36"/>
        <v>0.85798816568047342</v>
      </c>
      <c r="BJ32" s="49"/>
      <c r="BK32" s="28"/>
      <c r="BL32" s="34">
        <f t="shared" si="51"/>
        <v>19.333333333333332</v>
      </c>
      <c r="BM32" s="17"/>
      <c r="BN32" s="34">
        <f t="shared" si="52"/>
        <v>27.333333333333332</v>
      </c>
      <c r="BO32" s="17"/>
      <c r="BP32" s="34">
        <f t="shared" si="53"/>
        <v>279</v>
      </c>
      <c r="BQ32" s="17"/>
      <c r="BR32" s="34">
        <f t="shared" si="54"/>
        <v>325.66666666666669</v>
      </c>
      <c r="BS32" s="15"/>
      <c r="BT32" s="34">
        <f t="shared" si="55"/>
        <v>390</v>
      </c>
      <c r="BU32" s="15"/>
      <c r="BV32" s="35">
        <f t="shared" si="56"/>
        <v>0.83576981088293312</v>
      </c>
      <c r="BW32" s="49"/>
      <c r="BX32" s="34">
        <f t="shared" si="5"/>
        <v>-1</v>
      </c>
      <c r="BY32" s="35">
        <f t="shared" si="6"/>
        <v>-5.5555555555555552E-2</v>
      </c>
      <c r="BZ32" s="14">
        <f t="shared" si="7"/>
        <v>2</v>
      </c>
      <c r="CA32" s="33">
        <f t="shared" si="8"/>
        <v>9.5238095238095233E-2</v>
      </c>
      <c r="CB32" s="14">
        <f t="shared" si="9"/>
        <v>-26</v>
      </c>
      <c r="CC32" s="33">
        <f t="shared" si="10"/>
        <v>-9.420289855072464E-2</v>
      </c>
      <c r="CD32" s="14">
        <f t="shared" si="11"/>
        <v>-25</v>
      </c>
      <c r="CE32" s="33">
        <f t="shared" si="12"/>
        <v>-7.9365079365079361E-2</v>
      </c>
      <c r="CF32" s="14">
        <f t="shared" si="13"/>
        <v>-52</v>
      </c>
      <c r="CG32" s="33">
        <f t="shared" si="14"/>
        <v>-0.13333333333333333</v>
      </c>
      <c r="CH32" s="33">
        <f t="shared" si="15"/>
        <v>5.0295857988165715E-2</v>
      </c>
      <c r="CI32" s="49"/>
      <c r="CJ32" s="34">
        <f t="shared" si="16"/>
        <v>-6</v>
      </c>
      <c r="CK32" s="35">
        <f t="shared" si="17"/>
        <v>-0.2608695652173913</v>
      </c>
      <c r="CL32" s="14">
        <f t="shared" si="18"/>
        <v>-15</v>
      </c>
      <c r="CM32" s="33">
        <f t="shared" si="19"/>
        <v>-0.39473684210526316</v>
      </c>
      <c r="CN32" s="14">
        <f t="shared" si="20"/>
        <v>-61</v>
      </c>
      <c r="CO32" s="33">
        <f t="shared" si="21"/>
        <v>-0.19614147909967847</v>
      </c>
      <c r="CP32" s="14">
        <f t="shared" si="22"/>
        <v>-82</v>
      </c>
      <c r="CQ32" s="33">
        <f t="shared" si="23"/>
        <v>-0.22043010752688172</v>
      </c>
      <c r="CR32" s="14">
        <f t="shared" si="24"/>
        <v>-104</v>
      </c>
      <c r="CS32" s="33">
        <f t="shared" si="25"/>
        <v>-0.23529411764705882</v>
      </c>
      <c r="CT32" s="33">
        <f t="shared" si="26"/>
        <v>1.6359206404455318E-2</v>
      </c>
      <c r="CU32" s="15"/>
    </row>
    <row r="33" spans="1:99" x14ac:dyDescent="0.25">
      <c r="A33" s="11">
        <v>525</v>
      </c>
      <c r="B33" s="12" t="s">
        <v>25</v>
      </c>
      <c r="C33" s="31">
        <v>197</v>
      </c>
      <c r="D33" s="17"/>
      <c r="E33" s="6">
        <v>131</v>
      </c>
      <c r="F33" s="17"/>
      <c r="G33" s="6">
        <v>701</v>
      </c>
      <c r="H33" s="17"/>
      <c r="I33" s="14">
        <f t="shared" si="43"/>
        <v>1029</v>
      </c>
      <c r="J33" s="14"/>
      <c r="K33" s="6">
        <v>1368</v>
      </c>
      <c r="L33" s="14"/>
      <c r="M33" s="33">
        <f t="shared" si="44"/>
        <v>0.7521929824561403</v>
      </c>
      <c r="N33" s="49"/>
      <c r="O33" s="51">
        <v>136</v>
      </c>
      <c r="P33" s="17"/>
      <c r="Q33" s="6">
        <v>123</v>
      </c>
      <c r="R33" s="17"/>
      <c r="S33" s="6">
        <v>696</v>
      </c>
      <c r="T33" s="17"/>
      <c r="U33" s="14">
        <f t="shared" si="45"/>
        <v>955</v>
      </c>
      <c r="V33" s="14"/>
      <c r="W33" s="6">
        <v>1265</v>
      </c>
      <c r="X33" s="14"/>
      <c r="Y33" s="33">
        <f t="shared" si="46"/>
        <v>0.75494071146245056</v>
      </c>
      <c r="Z33" s="49"/>
      <c r="AA33" s="6">
        <v>102</v>
      </c>
      <c r="AB33" s="17"/>
      <c r="AC33" s="6">
        <v>77</v>
      </c>
      <c r="AD33" s="17"/>
      <c r="AE33" s="6">
        <v>585</v>
      </c>
      <c r="AF33" s="17"/>
      <c r="AG33" s="14">
        <f t="shared" si="47"/>
        <v>764</v>
      </c>
      <c r="AH33" s="14"/>
      <c r="AI33" s="6">
        <v>976</v>
      </c>
      <c r="AJ33" s="14"/>
      <c r="AK33" s="33">
        <f t="shared" si="48"/>
        <v>0.78278688524590168</v>
      </c>
      <c r="AL33" s="49"/>
      <c r="AM33" s="51">
        <v>55</v>
      </c>
      <c r="AN33" s="54"/>
      <c r="AO33" s="6">
        <v>40</v>
      </c>
      <c r="AP33" s="54"/>
      <c r="AQ33" s="6">
        <v>591</v>
      </c>
      <c r="AR33" s="54"/>
      <c r="AS33" s="34">
        <f t="shared" si="49"/>
        <v>686</v>
      </c>
      <c r="AT33" s="34"/>
      <c r="AU33" s="6">
        <v>820</v>
      </c>
      <c r="AV33" s="34"/>
      <c r="AW33" s="35">
        <f t="shared" si="50"/>
        <v>0.8365853658536585</v>
      </c>
      <c r="AX33" s="49"/>
      <c r="AY33" s="6">
        <v>43</v>
      </c>
      <c r="AZ33" s="54"/>
      <c r="BA33" s="6">
        <v>40</v>
      </c>
      <c r="BB33" s="54"/>
      <c r="BC33" s="6">
        <v>543</v>
      </c>
      <c r="BD33" s="54"/>
      <c r="BE33" s="34">
        <f t="shared" si="35"/>
        <v>626</v>
      </c>
      <c r="BF33" s="34"/>
      <c r="BG33" s="6">
        <v>725</v>
      </c>
      <c r="BH33" s="34"/>
      <c r="BI33" s="35">
        <f t="shared" si="36"/>
        <v>0.86344827586206896</v>
      </c>
      <c r="BJ33" s="49"/>
      <c r="BK33" s="28"/>
      <c r="BL33" s="34">
        <f t="shared" si="51"/>
        <v>66.666666666666671</v>
      </c>
      <c r="BM33" s="17"/>
      <c r="BN33" s="34">
        <f t="shared" si="52"/>
        <v>52.333333333333336</v>
      </c>
      <c r="BO33" s="17"/>
      <c r="BP33" s="34">
        <f t="shared" si="53"/>
        <v>573</v>
      </c>
      <c r="BQ33" s="17"/>
      <c r="BR33" s="34">
        <f t="shared" si="54"/>
        <v>692</v>
      </c>
      <c r="BS33" s="15"/>
      <c r="BT33" s="34">
        <f t="shared" si="55"/>
        <v>840.33333333333337</v>
      </c>
      <c r="BU33" s="15"/>
      <c r="BV33" s="35">
        <f t="shared" si="56"/>
        <v>0.82760684232054305</v>
      </c>
      <c r="BW33" s="49"/>
      <c r="BX33" s="34">
        <f t="shared" si="5"/>
        <v>-12</v>
      </c>
      <c r="BY33" s="35">
        <f t="shared" si="6"/>
        <v>-0.21818181818181817</v>
      </c>
      <c r="BZ33" s="14">
        <f t="shared" si="7"/>
        <v>0</v>
      </c>
      <c r="CA33" s="33">
        <f t="shared" si="8"/>
        <v>0</v>
      </c>
      <c r="CB33" s="14">
        <f t="shared" si="9"/>
        <v>-48</v>
      </c>
      <c r="CC33" s="33">
        <f t="shared" si="10"/>
        <v>-8.1218274111675121E-2</v>
      </c>
      <c r="CD33" s="14">
        <f t="shared" si="11"/>
        <v>-60</v>
      </c>
      <c r="CE33" s="33">
        <f t="shared" si="12"/>
        <v>-8.7463556851311949E-2</v>
      </c>
      <c r="CF33" s="14">
        <f t="shared" si="13"/>
        <v>-95</v>
      </c>
      <c r="CG33" s="33">
        <f t="shared" si="14"/>
        <v>-0.11585365853658537</v>
      </c>
      <c r="CH33" s="33">
        <f t="shared" si="15"/>
        <v>2.6862910008410457E-2</v>
      </c>
      <c r="CI33" s="49"/>
      <c r="CJ33" s="34">
        <f t="shared" si="16"/>
        <v>-59</v>
      </c>
      <c r="CK33" s="35">
        <f t="shared" si="17"/>
        <v>-0.57843137254901966</v>
      </c>
      <c r="CL33" s="14">
        <f t="shared" si="18"/>
        <v>-37</v>
      </c>
      <c r="CM33" s="33">
        <f t="shared" si="19"/>
        <v>-0.48051948051948051</v>
      </c>
      <c r="CN33" s="14">
        <f t="shared" si="20"/>
        <v>-42</v>
      </c>
      <c r="CO33" s="33">
        <f t="shared" si="21"/>
        <v>-7.179487179487179E-2</v>
      </c>
      <c r="CP33" s="14">
        <f t="shared" si="22"/>
        <v>-138</v>
      </c>
      <c r="CQ33" s="33">
        <f t="shared" si="23"/>
        <v>-0.1806282722513089</v>
      </c>
      <c r="CR33" s="14">
        <f t="shared" si="24"/>
        <v>-251</v>
      </c>
      <c r="CS33" s="33">
        <f t="shared" si="25"/>
        <v>-0.25717213114754101</v>
      </c>
      <c r="CT33" s="33">
        <f t="shared" si="26"/>
        <v>8.0661390616167283E-2</v>
      </c>
      <c r="CU33" s="15"/>
    </row>
    <row r="34" spans="1:99" x14ac:dyDescent="0.25">
      <c r="A34" s="11">
        <v>520</v>
      </c>
      <c r="B34" s="12" t="s">
        <v>20</v>
      </c>
      <c r="C34" s="31">
        <v>65</v>
      </c>
      <c r="D34" s="17"/>
      <c r="E34" s="6">
        <v>73</v>
      </c>
      <c r="F34" s="17"/>
      <c r="G34" s="6">
        <v>325</v>
      </c>
      <c r="H34" s="17"/>
      <c r="I34" s="14">
        <f t="shared" si="43"/>
        <v>463</v>
      </c>
      <c r="J34" s="14"/>
      <c r="K34" s="6">
        <v>646</v>
      </c>
      <c r="L34" s="14"/>
      <c r="M34" s="33">
        <f t="shared" si="44"/>
        <v>0.71671826625386992</v>
      </c>
      <c r="N34" s="49"/>
      <c r="O34" s="51">
        <v>32</v>
      </c>
      <c r="P34" s="17"/>
      <c r="Q34" s="6">
        <v>12</v>
      </c>
      <c r="R34" s="17"/>
      <c r="S34" s="6">
        <v>259</v>
      </c>
      <c r="T34" s="17"/>
      <c r="U34" s="14">
        <f t="shared" si="45"/>
        <v>303</v>
      </c>
      <c r="V34" s="14"/>
      <c r="W34" s="6">
        <v>397</v>
      </c>
      <c r="X34" s="14"/>
      <c r="Y34" s="33">
        <f t="shared" si="46"/>
        <v>0.76322418136020154</v>
      </c>
      <c r="Z34" s="49"/>
      <c r="AA34" s="6">
        <v>14</v>
      </c>
      <c r="AB34" s="17"/>
      <c r="AC34" s="6">
        <v>17</v>
      </c>
      <c r="AD34" s="17"/>
      <c r="AE34" s="6">
        <v>232</v>
      </c>
      <c r="AF34" s="17"/>
      <c r="AG34" s="14">
        <f t="shared" si="47"/>
        <v>263</v>
      </c>
      <c r="AH34" s="14"/>
      <c r="AI34" s="6">
        <v>330</v>
      </c>
      <c r="AJ34" s="14"/>
      <c r="AK34" s="33">
        <f t="shared" si="48"/>
        <v>0.79696969696969699</v>
      </c>
      <c r="AL34" s="49"/>
      <c r="AM34" s="51">
        <v>6</v>
      </c>
      <c r="AN34" s="54"/>
      <c r="AO34" s="6">
        <v>9</v>
      </c>
      <c r="AP34" s="54"/>
      <c r="AQ34" s="6">
        <v>142</v>
      </c>
      <c r="AR34" s="54"/>
      <c r="AS34" s="34">
        <f t="shared" si="49"/>
        <v>157</v>
      </c>
      <c r="AT34" s="34"/>
      <c r="AU34" s="6">
        <v>193</v>
      </c>
      <c r="AV34" s="34"/>
      <c r="AW34" s="35">
        <f t="shared" si="50"/>
        <v>0.81347150259067358</v>
      </c>
      <c r="AX34" s="49"/>
      <c r="AY34" s="6">
        <v>6</v>
      </c>
      <c r="AZ34" s="54"/>
      <c r="BA34" s="6">
        <v>5</v>
      </c>
      <c r="BB34" s="54"/>
      <c r="BC34" s="6">
        <v>148</v>
      </c>
      <c r="BD34" s="54"/>
      <c r="BE34" s="34">
        <f t="shared" si="35"/>
        <v>159</v>
      </c>
      <c r="BF34" s="34"/>
      <c r="BG34" s="6">
        <v>187</v>
      </c>
      <c r="BH34" s="34"/>
      <c r="BI34" s="35">
        <f t="shared" si="36"/>
        <v>0.85026737967914434</v>
      </c>
      <c r="BJ34" s="49"/>
      <c r="BK34" s="28"/>
      <c r="BL34" s="34">
        <f t="shared" si="51"/>
        <v>8.6666666666666661</v>
      </c>
      <c r="BM34" s="17"/>
      <c r="BN34" s="34">
        <f t="shared" si="52"/>
        <v>10.333333333333334</v>
      </c>
      <c r="BO34" s="17"/>
      <c r="BP34" s="34">
        <f t="shared" si="53"/>
        <v>174</v>
      </c>
      <c r="BQ34" s="17"/>
      <c r="BR34" s="34">
        <f t="shared" si="54"/>
        <v>193</v>
      </c>
      <c r="BS34" s="15"/>
      <c r="BT34" s="34">
        <f t="shared" si="55"/>
        <v>236.66666666666666</v>
      </c>
      <c r="BU34" s="15"/>
      <c r="BV34" s="35">
        <f t="shared" si="56"/>
        <v>0.8202361930798383</v>
      </c>
      <c r="BW34" s="49"/>
      <c r="BX34" s="34">
        <f t="shared" si="5"/>
        <v>0</v>
      </c>
      <c r="BY34" s="35">
        <f t="shared" si="6"/>
        <v>0</v>
      </c>
      <c r="BZ34" s="14">
        <f t="shared" si="7"/>
        <v>-4</v>
      </c>
      <c r="CA34" s="33">
        <f t="shared" si="8"/>
        <v>-0.44444444444444442</v>
      </c>
      <c r="CB34" s="14">
        <f t="shared" si="9"/>
        <v>6</v>
      </c>
      <c r="CC34" s="33">
        <f t="shared" si="10"/>
        <v>4.2253521126760563E-2</v>
      </c>
      <c r="CD34" s="14">
        <f t="shared" si="11"/>
        <v>2</v>
      </c>
      <c r="CE34" s="33">
        <f t="shared" si="12"/>
        <v>1.2738853503184714E-2</v>
      </c>
      <c r="CF34" s="14">
        <f t="shared" si="13"/>
        <v>-6</v>
      </c>
      <c r="CG34" s="33">
        <f t="shared" si="14"/>
        <v>-3.1088082901554404E-2</v>
      </c>
      <c r="CH34" s="33">
        <f t="shared" si="15"/>
        <v>3.6795877088470763E-2</v>
      </c>
      <c r="CI34" s="49"/>
      <c r="CJ34" s="34">
        <f t="shared" si="16"/>
        <v>-8</v>
      </c>
      <c r="CK34" s="35">
        <f t="shared" si="17"/>
        <v>-0.5714285714285714</v>
      </c>
      <c r="CL34" s="14">
        <f t="shared" si="18"/>
        <v>-12</v>
      </c>
      <c r="CM34" s="33">
        <f t="shared" si="19"/>
        <v>-0.70588235294117652</v>
      </c>
      <c r="CN34" s="14">
        <f t="shared" si="20"/>
        <v>-84</v>
      </c>
      <c r="CO34" s="33">
        <f t="shared" si="21"/>
        <v>-0.36206896551724138</v>
      </c>
      <c r="CP34" s="14">
        <f t="shared" si="22"/>
        <v>-104</v>
      </c>
      <c r="CQ34" s="33">
        <f t="shared" si="23"/>
        <v>-0.39543726235741444</v>
      </c>
      <c r="CR34" s="14">
        <f t="shared" si="24"/>
        <v>-143</v>
      </c>
      <c r="CS34" s="33">
        <f t="shared" si="25"/>
        <v>-0.43333333333333335</v>
      </c>
      <c r="CT34" s="33">
        <f t="shared" si="26"/>
        <v>5.3297682709447347E-2</v>
      </c>
      <c r="CU34" s="15"/>
    </row>
    <row r="35" spans="1:99" x14ac:dyDescent="0.25">
      <c r="A35" s="11">
        <v>501</v>
      </c>
      <c r="B35" s="12" t="s">
        <v>2</v>
      </c>
      <c r="C35" s="31">
        <v>27</v>
      </c>
      <c r="D35" s="17"/>
      <c r="E35" s="6">
        <v>20</v>
      </c>
      <c r="F35" s="17"/>
      <c r="G35" s="6">
        <v>357</v>
      </c>
      <c r="H35" s="17"/>
      <c r="I35" s="14">
        <f t="shared" si="43"/>
        <v>404</v>
      </c>
      <c r="J35" s="14"/>
      <c r="K35" s="6">
        <v>492</v>
      </c>
      <c r="L35" s="14"/>
      <c r="M35" s="33">
        <f t="shared" si="44"/>
        <v>0.82113821138211385</v>
      </c>
      <c r="N35" s="49"/>
      <c r="O35" s="51">
        <v>22</v>
      </c>
      <c r="P35" s="17"/>
      <c r="Q35" s="6">
        <v>20</v>
      </c>
      <c r="R35" s="17"/>
      <c r="S35" s="6">
        <v>353</v>
      </c>
      <c r="T35" s="17"/>
      <c r="U35" s="14">
        <f t="shared" si="45"/>
        <v>395</v>
      </c>
      <c r="V35" s="14"/>
      <c r="W35" s="6">
        <v>491</v>
      </c>
      <c r="X35" s="14"/>
      <c r="Y35" s="33">
        <f t="shared" si="46"/>
        <v>0.8044806517311609</v>
      </c>
      <c r="Z35" s="49"/>
      <c r="AA35" s="6">
        <v>17</v>
      </c>
      <c r="AB35" s="17"/>
      <c r="AC35" s="6">
        <v>17</v>
      </c>
      <c r="AD35" s="17"/>
      <c r="AE35" s="6">
        <v>330</v>
      </c>
      <c r="AF35" s="17"/>
      <c r="AG35" s="14">
        <f t="shared" si="47"/>
        <v>364</v>
      </c>
      <c r="AH35" s="14"/>
      <c r="AI35" s="6">
        <v>448</v>
      </c>
      <c r="AJ35" s="14"/>
      <c r="AK35" s="33">
        <f t="shared" si="48"/>
        <v>0.8125</v>
      </c>
      <c r="AL35" s="49"/>
      <c r="AM35" s="51">
        <v>24</v>
      </c>
      <c r="AN35" s="54"/>
      <c r="AO35" s="6">
        <v>9</v>
      </c>
      <c r="AP35" s="54"/>
      <c r="AQ35" s="6">
        <v>315</v>
      </c>
      <c r="AR35" s="54"/>
      <c r="AS35" s="34">
        <f t="shared" si="49"/>
        <v>348</v>
      </c>
      <c r="AT35" s="34"/>
      <c r="AU35" s="6">
        <v>423</v>
      </c>
      <c r="AV35" s="34"/>
      <c r="AW35" s="35">
        <f t="shared" si="50"/>
        <v>0.82269503546099287</v>
      </c>
      <c r="AX35" s="49"/>
      <c r="AY35" s="6">
        <v>21</v>
      </c>
      <c r="AZ35" s="54"/>
      <c r="BA35" s="6">
        <v>5</v>
      </c>
      <c r="BB35" s="54"/>
      <c r="BC35" s="6">
        <v>249</v>
      </c>
      <c r="BD35" s="54"/>
      <c r="BE35" s="34">
        <f t="shared" si="35"/>
        <v>275</v>
      </c>
      <c r="BF35" s="34"/>
      <c r="BG35" s="6">
        <v>323</v>
      </c>
      <c r="BH35" s="34"/>
      <c r="BI35" s="35">
        <f t="shared" si="36"/>
        <v>0.85139318885448911</v>
      </c>
      <c r="BJ35" s="49"/>
      <c r="BK35" s="28"/>
      <c r="BL35" s="34">
        <f t="shared" si="51"/>
        <v>20.666666666666668</v>
      </c>
      <c r="BM35" s="17"/>
      <c r="BN35" s="34">
        <f t="shared" si="52"/>
        <v>10.333333333333334</v>
      </c>
      <c r="BO35" s="17"/>
      <c r="BP35" s="34">
        <f t="shared" si="53"/>
        <v>298</v>
      </c>
      <c r="BQ35" s="17"/>
      <c r="BR35" s="34">
        <f t="shared" si="54"/>
        <v>329</v>
      </c>
      <c r="BS35" s="15"/>
      <c r="BT35" s="34">
        <f t="shared" si="55"/>
        <v>398</v>
      </c>
      <c r="BU35" s="15"/>
      <c r="BV35" s="35">
        <f t="shared" si="56"/>
        <v>0.82886274143849403</v>
      </c>
      <c r="BW35" s="49"/>
      <c r="BX35" s="34">
        <f t="shared" si="5"/>
        <v>-3</v>
      </c>
      <c r="BY35" s="35">
        <f t="shared" si="6"/>
        <v>-0.125</v>
      </c>
      <c r="BZ35" s="14">
        <f t="shared" si="7"/>
        <v>-4</v>
      </c>
      <c r="CA35" s="33">
        <f t="shared" si="8"/>
        <v>-0.44444444444444442</v>
      </c>
      <c r="CB35" s="14">
        <f t="shared" si="9"/>
        <v>-66</v>
      </c>
      <c r="CC35" s="33">
        <f t="shared" si="10"/>
        <v>-0.20952380952380953</v>
      </c>
      <c r="CD35" s="14">
        <f t="shared" si="11"/>
        <v>-73</v>
      </c>
      <c r="CE35" s="33">
        <f t="shared" si="12"/>
        <v>-0.20977011494252873</v>
      </c>
      <c r="CF35" s="14">
        <f t="shared" si="13"/>
        <v>-100</v>
      </c>
      <c r="CG35" s="33">
        <f t="shared" si="14"/>
        <v>-0.2364066193853428</v>
      </c>
      <c r="CH35" s="33">
        <f t="shared" si="15"/>
        <v>2.869815339349624E-2</v>
      </c>
      <c r="CI35" s="49"/>
      <c r="CJ35" s="34">
        <f t="shared" si="16"/>
        <v>4</v>
      </c>
      <c r="CK35" s="35">
        <f t="shared" si="17"/>
        <v>0.23529411764705882</v>
      </c>
      <c r="CL35" s="14">
        <f t="shared" si="18"/>
        <v>-12</v>
      </c>
      <c r="CM35" s="33">
        <f t="shared" si="19"/>
        <v>-0.70588235294117652</v>
      </c>
      <c r="CN35" s="14">
        <f t="shared" si="20"/>
        <v>-81</v>
      </c>
      <c r="CO35" s="33">
        <f t="shared" si="21"/>
        <v>-0.24545454545454545</v>
      </c>
      <c r="CP35" s="14">
        <f t="shared" si="22"/>
        <v>-89</v>
      </c>
      <c r="CQ35" s="33">
        <f t="shared" si="23"/>
        <v>-0.2445054945054945</v>
      </c>
      <c r="CR35" s="14">
        <f t="shared" si="24"/>
        <v>-125</v>
      </c>
      <c r="CS35" s="33">
        <f t="shared" si="25"/>
        <v>-0.27901785714285715</v>
      </c>
      <c r="CT35" s="33">
        <f t="shared" si="26"/>
        <v>3.8893188854489114E-2</v>
      </c>
      <c r="CU35" s="15"/>
    </row>
    <row r="36" spans="1:99" x14ac:dyDescent="0.25">
      <c r="A36" s="11">
        <v>523</v>
      </c>
      <c r="B36" s="12" t="s">
        <v>23</v>
      </c>
      <c r="C36" s="31">
        <v>13</v>
      </c>
      <c r="D36" s="17"/>
      <c r="E36" s="6">
        <v>10</v>
      </c>
      <c r="F36" s="17"/>
      <c r="G36" s="6">
        <v>199</v>
      </c>
      <c r="H36" s="17"/>
      <c r="I36" s="14">
        <f t="shared" si="43"/>
        <v>222</v>
      </c>
      <c r="J36" s="14"/>
      <c r="K36" s="6">
        <v>261</v>
      </c>
      <c r="L36" s="14"/>
      <c r="M36" s="33">
        <f t="shared" si="44"/>
        <v>0.85057471264367812</v>
      </c>
      <c r="N36" s="49"/>
      <c r="O36" s="51">
        <v>11</v>
      </c>
      <c r="P36" s="17"/>
      <c r="Q36" s="6">
        <v>11</v>
      </c>
      <c r="R36" s="17"/>
      <c r="S36" s="6">
        <v>152</v>
      </c>
      <c r="T36" s="17"/>
      <c r="U36" s="14">
        <f t="shared" si="45"/>
        <v>174</v>
      </c>
      <c r="V36" s="14"/>
      <c r="W36" s="6">
        <v>211</v>
      </c>
      <c r="X36" s="14"/>
      <c r="Y36" s="33">
        <f t="shared" si="46"/>
        <v>0.82464454976303314</v>
      </c>
      <c r="Z36" s="49"/>
      <c r="AA36" s="6">
        <v>17</v>
      </c>
      <c r="AB36" s="17"/>
      <c r="AC36" s="6">
        <v>7</v>
      </c>
      <c r="AD36" s="17"/>
      <c r="AE36" s="6">
        <v>196</v>
      </c>
      <c r="AF36" s="17"/>
      <c r="AG36" s="14">
        <f t="shared" si="47"/>
        <v>220</v>
      </c>
      <c r="AH36" s="14"/>
      <c r="AI36" s="6">
        <v>257</v>
      </c>
      <c r="AJ36" s="14"/>
      <c r="AK36" s="33">
        <f t="shared" si="48"/>
        <v>0.85603112840466922</v>
      </c>
      <c r="AL36" s="49"/>
      <c r="AM36" s="51">
        <v>19</v>
      </c>
      <c r="AN36" s="54"/>
      <c r="AO36" s="6">
        <v>5</v>
      </c>
      <c r="AP36" s="54"/>
      <c r="AQ36" s="6">
        <v>178</v>
      </c>
      <c r="AR36" s="54"/>
      <c r="AS36" s="34">
        <f t="shared" si="49"/>
        <v>202</v>
      </c>
      <c r="AT36" s="34"/>
      <c r="AU36" s="6">
        <v>256</v>
      </c>
      <c r="AV36" s="34"/>
      <c r="AW36" s="35">
        <f t="shared" si="50"/>
        <v>0.7890625</v>
      </c>
      <c r="AX36" s="49"/>
      <c r="AY36" s="6">
        <v>8</v>
      </c>
      <c r="AZ36" s="54"/>
      <c r="BA36" s="6">
        <v>10</v>
      </c>
      <c r="BB36" s="54"/>
      <c r="BC36" s="6">
        <v>186</v>
      </c>
      <c r="BD36" s="54"/>
      <c r="BE36" s="34">
        <f t="shared" si="35"/>
        <v>204</v>
      </c>
      <c r="BF36" s="34"/>
      <c r="BG36" s="6">
        <v>227</v>
      </c>
      <c r="BH36" s="34"/>
      <c r="BI36" s="35">
        <f t="shared" si="36"/>
        <v>0.89867841409691629</v>
      </c>
      <c r="BJ36" s="49"/>
      <c r="BK36" s="28"/>
      <c r="BL36" s="34">
        <f t="shared" si="51"/>
        <v>14.666666666666666</v>
      </c>
      <c r="BM36" s="17"/>
      <c r="BN36" s="34">
        <f t="shared" si="52"/>
        <v>7.333333333333333</v>
      </c>
      <c r="BO36" s="17"/>
      <c r="BP36" s="34">
        <f t="shared" si="53"/>
        <v>186.66666666666666</v>
      </c>
      <c r="BQ36" s="17"/>
      <c r="BR36" s="34">
        <f t="shared" si="54"/>
        <v>208.66666666666666</v>
      </c>
      <c r="BS36" s="15"/>
      <c r="BT36" s="34">
        <f t="shared" si="55"/>
        <v>246.66666666666666</v>
      </c>
      <c r="BU36" s="15"/>
      <c r="BV36" s="35">
        <f t="shared" si="56"/>
        <v>0.84792401416719521</v>
      </c>
      <c r="BW36" s="49"/>
      <c r="BX36" s="34">
        <f t="shared" si="5"/>
        <v>-11</v>
      </c>
      <c r="BY36" s="35">
        <f t="shared" si="6"/>
        <v>-0.57894736842105265</v>
      </c>
      <c r="BZ36" s="14">
        <f t="shared" si="7"/>
        <v>5</v>
      </c>
      <c r="CA36" s="33">
        <f t="shared" si="8"/>
        <v>1</v>
      </c>
      <c r="CB36" s="14">
        <f t="shared" si="9"/>
        <v>8</v>
      </c>
      <c r="CC36" s="33">
        <f t="shared" si="10"/>
        <v>4.49438202247191E-2</v>
      </c>
      <c r="CD36" s="14">
        <f t="shared" si="11"/>
        <v>2</v>
      </c>
      <c r="CE36" s="33">
        <f t="shared" si="12"/>
        <v>9.9009900990099011E-3</v>
      </c>
      <c r="CF36" s="14">
        <f t="shared" si="13"/>
        <v>-29</v>
      </c>
      <c r="CG36" s="33">
        <f t="shared" si="14"/>
        <v>-0.11328125</v>
      </c>
      <c r="CH36" s="33">
        <f t="shared" si="15"/>
        <v>0.10961591409691629</v>
      </c>
      <c r="CI36" s="49"/>
      <c r="CJ36" s="34">
        <f t="shared" si="16"/>
        <v>-9</v>
      </c>
      <c r="CK36" s="35">
        <f t="shared" si="17"/>
        <v>-0.52941176470588236</v>
      </c>
      <c r="CL36" s="14">
        <f t="shared" si="18"/>
        <v>3</v>
      </c>
      <c r="CM36" s="33">
        <f t="shared" si="19"/>
        <v>0.42857142857142855</v>
      </c>
      <c r="CN36" s="14">
        <f t="shared" si="20"/>
        <v>-10</v>
      </c>
      <c r="CO36" s="33">
        <f t="shared" si="21"/>
        <v>-5.1020408163265307E-2</v>
      </c>
      <c r="CP36" s="14">
        <f t="shared" si="22"/>
        <v>-16</v>
      </c>
      <c r="CQ36" s="33">
        <f t="shared" si="23"/>
        <v>-7.2727272727272724E-2</v>
      </c>
      <c r="CR36" s="14">
        <f t="shared" si="24"/>
        <v>-30</v>
      </c>
      <c r="CS36" s="33">
        <f t="shared" si="25"/>
        <v>-0.11673151750972763</v>
      </c>
      <c r="CT36" s="33">
        <f t="shared" si="26"/>
        <v>4.2647285692247072E-2</v>
      </c>
      <c r="CU36" s="15"/>
    </row>
    <row r="37" spans="1:99" x14ac:dyDescent="0.25">
      <c r="A37" s="11">
        <v>532</v>
      </c>
      <c r="B37" s="12" t="s">
        <v>31</v>
      </c>
      <c r="C37" s="31">
        <v>49</v>
      </c>
      <c r="D37" s="17"/>
      <c r="E37" s="6">
        <v>51</v>
      </c>
      <c r="F37" s="17"/>
      <c r="G37" s="6">
        <v>451</v>
      </c>
      <c r="H37" s="17"/>
      <c r="I37" s="14">
        <f t="shared" si="43"/>
        <v>551</v>
      </c>
      <c r="J37" s="14"/>
      <c r="K37" s="6">
        <v>701</v>
      </c>
      <c r="L37" s="14"/>
      <c r="M37" s="33">
        <f t="shared" si="44"/>
        <v>0.78601997146932956</v>
      </c>
      <c r="N37" s="49"/>
      <c r="O37" s="51">
        <v>32</v>
      </c>
      <c r="P37" s="17"/>
      <c r="Q37" s="6">
        <v>41</v>
      </c>
      <c r="R37" s="17"/>
      <c r="S37" s="6">
        <v>414</v>
      </c>
      <c r="T37" s="17"/>
      <c r="U37" s="14">
        <f t="shared" si="45"/>
        <v>487</v>
      </c>
      <c r="V37" s="14"/>
      <c r="W37" s="6">
        <v>615</v>
      </c>
      <c r="X37" s="14"/>
      <c r="Y37" s="33">
        <f t="shared" si="46"/>
        <v>0.79186991869918699</v>
      </c>
      <c r="Z37" s="49"/>
      <c r="AA37" s="6">
        <v>30</v>
      </c>
      <c r="AB37" s="17"/>
      <c r="AC37" s="6">
        <v>21</v>
      </c>
      <c r="AD37" s="17"/>
      <c r="AE37" s="6">
        <v>402</v>
      </c>
      <c r="AF37" s="17"/>
      <c r="AG37" s="14">
        <f t="shared" si="47"/>
        <v>453</v>
      </c>
      <c r="AH37" s="14"/>
      <c r="AI37" s="6">
        <v>552</v>
      </c>
      <c r="AJ37" s="14"/>
      <c r="AK37" s="33">
        <f t="shared" si="48"/>
        <v>0.82065217391304346</v>
      </c>
      <c r="AL37" s="49"/>
      <c r="AM37" s="51">
        <v>33</v>
      </c>
      <c r="AN37" s="54"/>
      <c r="AO37" s="6">
        <v>27</v>
      </c>
      <c r="AP37" s="54"/>
      <c r="AQ37" s="6">
        <v>357</v>
      </c>
      <c r="AR37" s="54"/>
      <c r="AS37" s="34">
        <f t="shared" si="49"/>
        <v>417</v>
      </c>
      <c r="AT37" s="34"/>
      <c r="AU37" s="6">
        <v>509</v>
      </c>
      <c r="AV37" s="34"/>
      <c r="AW37" s="35">
        <f t="shared" si="50"/>
        <v>0.81925343811394891</v>
      </c>
      <c r="AX37" s="49"/>
      <c r="AY37" s="6">
        <v>19</v>
      </c>
      <c r="AZ37" s="54"/>
      <c r="BA37" s="6">
        <v>24</v>
      </c>
      <c r="BB37" s="54"/>
      <c r="BC37" s="6">
        <v>361</v>
      </c>
      <c r="BD37" s="54"/>
      <c r="BE37" s="34">
        <f t="shared" si="35"/>
        <v>404</v>
      </c>
      <c r="BF37" s="34"/>
      <c r="BG37" s="6">
        <v>471</v>
      </c>
      <c r="BH37" s="34"/>
      <c r="BI37" s="35">
        <f t="shared" si="36"/>
        <v>0.8577494692144374</v>
      </c>
      <c r="BJ37" s="49"/>
      <c r="BK37" s="28"/>
      <c r="BL37" s="34">
        <f t="shared" si="51"/>
        <v>27.333333333333332</v>
      </c>
      <c r="BM37" s="17"/>
      <c r="BN37" s="34">
        <f t="shared" si="52"/>
        <v>24</v>
      </c>
      <c r="BO37" s="17"/>
      <c r="BP37" s="34">
        <f t="shared" si="53"/>
        <v>373.33333333333331</v>
      </c>
      <c r="BQ37" s="17"/>
      <c r="BR37" s="34">
        <f t="shared" si="54"/>
        <v>424.66666666666669</v>
      </c>
      <c r="BS37" s="15"/>
      <c r="BT37" s="34">
        <f t="shared" si="55"/>
        <v>510.66666666666669</v>
      </c>
      <c r="BU37" s="15"/>
      <c r="BV37" s="35">
        <f t="shared" si="56"/>
        <v>0.83255169374714322</v>
      </c>
      <c r="BW37" s="49"/>
      <c r="BX37" s="34">
        <f t="shared" si="5"/>
        <v>-14</v>
      </c>
      <c r="BY37" s="35">
        <f t="shared" si="6"/>
        <v>-0.42424242424242425</v>
      </c>
      <c r="BZ37" s="14">
        <f t="shared" si="7"/>
        <v>-3</v>
      </c>
      <c r="CA37" s="33">
        <f t="shared" si="8"/>
        <v>-0.1111111111111111</v>
      </c>
      <c r="CB37" s="14">
        <f t="shared" si="9"/>
        <v>4</v>
      </c>
      <c r="CC37" s="33">
        <f t="shared" si="10"/>
        <v>1.1204481792717087E-2</v>
      </c>
      <c r="CD37" s="14">
        <f t="shared" si="11"/>
        <v>-13</v>
      </c>
      <c r="CE37" s="33">
        <f t="shared" si="12"/>
        <v>-3.117505995203837E-2</v>
      </c>
      <c r="CF37" s="14">
        <f t="shared" si="13"/>
        <v>-38</v>
      </c>
      <c r="CG37" s="33">
        <f t="shared" si="14"/>
        <v>-7.4656188605108059E-2</v>
      </c>
      <c r="CH37" s="33">
        <f t="shared" si="15"/>
        <v>3.8496031100488493E-2</v>
      </c>
      <c r="CI37" s="49"/>
      <c r="CJ37" s="34">
        <f t="shared" si="16"/>
        <v>-11</v>
      </c>
      <c r="CK37" s="35">
        <f t="shared" si="17"/>
        <v>-0.36666666666666664</v>
      </c>
      <c r="CL37" s="14">
        <f t="shared" si="18"/>
        <v>3</v>
      </c>
      <c r="CM37" s="33">
        <f t="shared" si="19"/>
        <v>0.14285714285714285</v>
      </c>
      <c r="CN37" s="14">
        <f t="shared" si="20"/>
        <v>-41</v>
      </c>
      <c r="CO37" s="33">
        <f t="shared" si="21"/>
        <v>-0.10199004975124377</v>
      </c>
      <c r="CP37" s="14">
        <f t="shared" si="22"/>
        <v>-49</v>
      </c>
      <c r="CQ37" s="33">
        <f t="shared" si="23"/>
        <v>-0.10816777041942605</v>
      </c>
      <c r="CR37" s="14">
        <f t="shared" si="24"/>
        <v>-81</v>
      </c>
      <c r="CS37" s="33">
        <f t="shared" si="25"/>
        <v>-0.14673913043478262</v>
      </c>
      <c r="CT37" s="33">
        <f t="shared" si="26"/>
        <v>3.709729530139394E-2</v>
      </c>
      <c r="CU37" s="15"/>
    </row>
    <row r="38" spans="1:99" x14ac:dyDescent="0.25">
      <c r="A38" s="11">
        <v>517</v>
      </c>
      <c r="B38" s="12" t="s">
        <v>17</v>
      </c>
      <c r="C38" s="31">
        <v>18</v>
      </c>
      <c r="D38" s="17"/>
      <c r="E38" s="6">
        <v>27</v>
      </c>
      <c r="F38" s="17"/>
      <c r="G38" s="6">
        <v>404</v>
      </c>
      <c r="H38" s="17"/>
      <c r="I38" s="14">
        <f t="shared" si="43"/>
        <v>449</v>
      </c>
      <c r="J38" s="14"/>
      <c r="K38" s="6">
        <v>590</v>
      </c>
      <c r="L38" s="14"/>
      <c r="M38" s="33">
        <f t="shared" si="44"/>
        <v>0.76101694915254237</v>
      </c>
      <c r="N38" s="49"/>
      <c r="O38" s="51">
        <v>25</v>
      </c>
      <c r="P38" s="17"/>
      <c r="Q38" s="6">
        <v>14</v>
      </c>
      <c r="R38" s="17"/>
      <c r="S38" s="6">
        <v>382</v>
      </c>
      <c r="T38" s="17"/>
      <c r="U38" s="14">
        <f t="shared" si="45"/>
        <v>421</v>
      </c>
      <c r="V38" s="14"/>
      <c r="W38" s="6">
        <v>529</v>
      </c>
      <c r="X38" s="14"/>
      <c r="Y38" s="33">
        <f t="shared" si="46"/>
        <v>0.79584120982986772</v>
      </c>
      <c r="Z38" s="49"/>
      <c r="AA38" s="6">
        <v>24</v>
      </c>
      <c r="AB38" s="17"/>
      <c r="AC38" s="6">
        <v>11</v>
      </c>
      <c r="AD38" s="17"/>
      <c r="AE38" s="6">
        <v>346</v>
      </c>
      <c r="AF38" s="17"/>
      <c r="AG38" s="14">
        <f t="shared" si="47"/>
        <v>381</v>
      </c>
      <c r="AH38" s="14"/>
      <c r="AI38" s="6">
        <v>484</v>
      </c>
      <c r="AJ38" s="14"/>
      <c r="AK38" s="33">
        <f t="shared" si="48"/>
        <v>0.78719008264462809</v>
      </c>
      <c r="AL38" s="49"/>
      <c r="AM38" s="51">
        <v>14</v>
      </c>
      <c r="AN38" s="54"/>
      <c r="AO38" s="6">
        <v>11</v>
      </c>
      <c r="AP38" s="54"/>
      <c r="AQ38" s="6">
        <v>312</v>
      </c>
      <c r="AR38" s="54"/>
      <c r="AS38" s="34">
        <f t="shared" si="49"/>
        <v>337</v>
      </c>
      <c r="AT38" s="34"/>
      <c r="AU38" s="6">
        <v>414</v>
      </c>
      <c r="AV38" s="34"/>
      <c r="AW38" s="35">
        <f t="shared" si="50"/>
        <v>0.81400966183574874</v>
      </c>
      <c r="AX38" s="49"/>
      <c r="AY38" s="6">
        <v>10</v>
      </c>
      <c r="AZ38" s="54"/>
      <c r="BA38" s="6">
        <v>11</v>
      </c>
      <c r="BB38" s="54"/>
      <c r="BC38" s="6">
        <v>362</v>
      </c>
      <c r="BD38" s="54"/>
      <c r="BE38" s="34">
        <f t="shared" si="35"/>
        <v>383</v>
      </c>
      <c r="BF38" s="34"/>
      <c r="BG38" s="6">
        <v>466</v>
      </c>
      <c r="BH38" s="34"/>
      <c r="BI38" s="35">
        <f t="shared" si="36"/>
        <v>0.82188841201716734</v>
      </c>
      <c r="BJ38" s="49"/>
      <c r="BK38" s="28"/>
      <c r="BL38" s="34">
        <f t="shared" si="51"/>
        <v>16</v>
      </c>
      <c r="BM38" s="17"/>
      <c r="BN38" s="34">
        <f t="shared" si="52"/>
        <v>11</v>
      </c>
      <c r="BO38" s="17"/>
      <c r="BP38" s="34">
        <f t="shared" si="53"/>
        <v>340</v>
      </c>
      <c r="BQ38" s="17"/>
      <c r="BR38" s="34">
        <f t="shared" si="54"/>
        <v>367</v>
      </c>
      <c r="BS38" s="15"/>
      <c r="BT38" s="34">
        <f t="shared" si="55"/>
        <v>454.66666666666669</v>
      </c>
      <c r="BU38" s="15"/>
      <c r="BV38" s="35">
        <f t="shared" si="56"/>
        <v>0.80769605216584806</v>
      </c>
      <c r="BW38" s="49"/>
      <c r="BX38" s="34">
        <f t="shared" si="5"/>
        <v>-4</v>
      </c>
      <c r="BY38" s="35">
        <f t="shared" si="6"/>
        <v>-0.2857142857142857</v>
      </c>
      <c r="BZ38" s="14">
        <f t="shared" si="7"/>
        <v>0</v>
      </c>
      <c r="CA38" s="33">
        <f t="shared" si="8"/>
        <v>0</v>
      </c>
      <c r="CB38" s="14">
        <f t="shared" si="9"/>
        <v>50</v>
      </c>
      <c r="CC38" s="33">
        <f t="shared" si="10"/>
        <v>0.16025641025641027</v>
      </c>
      <c r="CD38" s="14">
        <f t="shared" si="11"/>
        <v>46</v>
      </c>
      <c r="CE38" s="33">
        <f t="shared" si="12"/>
        <v>0.13649851632047477</v>
      </c>
      <c r="CF38" s="14">
        <f t="shared" si="13"/>
        <v>52</v>
      </c>
      <c r="CG38" s="33">
        <f t="shared" si="14"/>
        <v>0.12560386473429952</v>
      </c>
      <c r="CH38" s="33">
        <f t="shared" si="15"/>
        <v>7.8787501814185923E-3</v>
      </c>
      <c r="CI38" s="49"/>
      <c r="CJ38" s="34">
        <f t="shared" si="16"/>
        <v>-14</v>
      </c>
      <c r="CK38" s="35">
        <f t="shared" si="17"/>
        <v>-0.58333333333333337</v>
      </c>
      <c r="CL38" s="14">
        <f t="shared" si="18"/>
        <v>0</v>
      </c>
      <c r="CM38" s="33">
        <f t="shared" si="19"/>
        <v>0</v>
      </c>
      <c r="CN38" s="14">
        <f t="shared" si="20"/>
        <v>16</v>
      </c>
      <c r="CO38" s="33">
        <f t="shared" si="21"/>
        <v>4.6242774566473986E-2</v>
      </c>
      <c r="CP38" s="14">
        <f t="shared" si="22"/>
        <v>2</v>
      </c>
      <c r="CQ38" s="33">
        <f t="shared" si="23"/>
        <v>5.2493438320209973E-3</v>
      </c>
      <c r="CR38" s="14">
        <f t="shared" si="24"/>
        <v>-18</v>
      </c>
      <c r="CS38" s="33">
        <f t="shared" si="25"/>
        <v>-3.71900826446281E-2</v>
      </c>
      <c r="CT38" s="33">
        <f t="shared" si="26"/>
        <v>3.4698329372539249E-2</v>
      </c>
      <c r="CU38" s="15"/>
    </row>
    <row r="39" spans="1:99" x14ac:dyDescent="0.25">
      <c r="A39" s="11">
        <v>536</v>
      </c>
      <c r="B39" s="12" t="s">
        <v>35</v>
      </c>
      <c r="C39" s="31">
        <v>41</v>
      </c>
      <c r="D39" s="17"/>
      <c r="E39" s="6">
        <v>25</v>
      </c>
      <c r="F39" s="17"/>
      <c r="G39" s="6">
        <v>666</v>
      </c>
      <c r="H39" s="17"/>
      <c r="I39" s="14">
        <f t="shared" si="43"/>
        <v>732</v>
      </c>
      <c r="J39" s="14"/>
      <c r="K39" s="6">
        <v>852</v>
      </c>
      <c r="L39" s="14"/>
      <c r="M39" s="33">
        <f t="shared" si="44"/>
        <v>0.85915492957746475</v>
      </c>
      <c r="N39" s="49"/>
      <c r="O39" s="51">
        <v>30</v>
      </c>
      <c r="P39" s="17"/>
      <c r="Q39" s="6">
        <v>22</v>
      </c>
      <c r="R39" s="17"/>
      <c r="S39" s="6">
        <v>664</v>
      </c>
      <c r="T39" s="17"/>
      <c r="U39" s="14">
        <f t="shared" si="45"/>
        <v>716</v>
      </c>
      <c r="V39" s="14"/>
      <c r="W39" s="6">
        <v>825</v>
      </c>
      <c r="X39" s="14"/>
      <c r="Y39" s="33">
        <f t="shared" si="46"/>
        <v>0.86787878787878792</v>
      </c>
      <c r="Z39" s="49"/>
      <c r="AA39" s="6">
        <v>29</v>
      </c>
      <c r="AB39" s="17"/>
      <c r="AC39" s="6">
        <v>24</v>
      </c>
      <c r="AD39" s="17"/>
      <c r="AE39" s="6">
        <v>589</v>
      </c>
      <c r="AF39" s="17"/>
      <c r="AG39" s="14">
        <f t="shared" si="47"/>
        <v>642</v>
      </c>
      <c r="AH39" s="14"/>
      <c r="AI39" s="6">
        <v>743</v>
      </c>
      <c r="AJ39" s="14"/>
      <c r="AK39" s="33">
        <f t="shared" si="48"/>
        <v>0.8640646029609691</v>
      </c>
      <c r="AL39" s="49"/>
      <c r="AM39" s="51">
        <v>36</v>
      </c>
      <c r="AN39" s="54"/>
      <c r="AO39" s="6">
        <v>16</v>
      </c>
      <c r="AP39" s="54"/>
      <c r="AQ39" s="6">
        <v>569</v>
      </c>
      <c r="AR39" s="54"/>
      <c r="AS39" s="34">
        <f t="shared" si="49"/>
        <v>621</v>
      </c>
      <c r="AT39" s="34"/>
      <c r="AU39" s="6">
        <v>714</v>
      </c>
      <c r="AV39" s="34"/>
      <c r="AW39" s="35">
        <f t="shared" si="50"/>
        <v>0.86974789915966388</v>
      </c>
      <c r="AX39" s="49"/>
      <c r="AY39" s="6">
        <v>25</v>
      </c>
      <c r="AZ39" s="54"/>
      <c r="BA39" s="6">
        <v>12</v>
      </c>
      <c r="BB39" s="54"/>
      <c r="BC39" s="6">
        <v>578</v>
      </c>
      <c r="BD39" s="54"/>
      <c r="BE39" s="34">
        <f t="shared" si="35"/>
        <v>615</v>
      </c>
      <c r="BF39" s="34"/>
      <c r="BG39" s="6">
        <v>704</v>
      </c>
      <c r="BH39" s="34"/>
      <c r="BI39" s="35">
        <f t="shared" si="36"/>
        <v>0.87357954545454541</v>
      </c>
      <c r="BJ39" s="49"/>
      <c r="BK39" s="28"/>
      <c r="BL39" s="34">
        <f t="shared" si="51"/>
        <v>30</v>
      </c>
      <c r="BM39" s="17"/>
      <c r="BN39" s="34">
        <f t="shared" si="52"/>
        <v>17.333333333333332</v>
      </c>
      <c r="BO39" s="17"/>
      <c r="BP39" s="34">
        <f t="shared" si="53"/>
        <v>578.66666666666663</v>
      </c>
      <c r="BQ39" s="17"/>
      <c r="BR39" s="34">
        <f t="shared" si="54"/>
        <v>626</v>
      </c>
      <c r="BS39" s="15"/>
      <c r="BT39" s="34">
        <f t="shared" si="55"/>
        <v>720.33333333333337</v>
      </c>
      <c r="BU39" s="15"/>
      <c r="BV39" s="35">
        <f t="shared" si="56"/>
        <v>0.86913068252505943</v>
      </c>
      <c r="BW39" s="49"/>
      <c r="BX39" s="34">
        <f t="shared" si="5"/>
        <v>-11</v>
      </c>
      <c r="BY39" s="35">
        <f t="shared" si="6"/>
        <v>-0.30555555555555558</v>
      </c>
      <c r="BZ39" s="14">
        <f t="shared" si="7"/>
        <v>-4</v>
      </c>
      <c r="CA39" s="33">
        <f t="shared" si="8"/>
        <v>-0.25</v>
      </c>
      <c r="CB39" s="14">
        <f t="shared" si="9"/>
        <v>9</v>
      </c>
      <c r="CC39" s="33">
        <f t="shared" si="10"/>
        <v>1.5817223198594025E-2</v>
      </c>
      <c r="CD39" s="14">
        <f t="shared" si="11"/>
        <v>-6</v>
      </c>
      <c r="CE39" s="33">
        <f t="shared" si="12"/>
        <v>-9.6618357487922701E-3</v>
      </c>
      <c r="CF39" s="14">
        <f t="shared" si="13"/>
        <v>-10</v>
      </c>
      <c r="CG39" s="33">
        <f t="shared" si="14"/>
        <v>-1.4005602240896359E-2</v>
      </c>
      <c r="CH39" s="33">
        <f t="shared" si="15"/>
        <v>3.83164629488153E-3</v>
      </c>
      <c r="CI39" s="49"/>
      <c r="CJ39" s="34">
        <f t="shared" si="16"/>
        <v>-4</v>
      </c>
      <c r="CK39" s="35">
        <f t="shared" si="17"/>
        <v>-0.13793103448275862</v>
      </c>
      <c r="CL39" s="14">
        <f t="shared" si="18"/>
        <v>-12</v>
      </c>
      <c r="CM39" s="33">
        <f t="shared" si="19"/>
        <v>-0.5</v>
      </c>
      <c r="CN39" s="14">
        <f t="shared" si="20"/>
        <v>-11</v>
      </c>
      <c r="CO39" s="33">
        <f t="shared" si="21"/>
        <v>-1.8675721561969439E-2</v>
      </c>
      <c r="CP39" s="14">
        <f t="shared" si="22"/>
        <v>-27</v>
      </c>
      <c r="CQ39" s="33">
        <f t="shared" si="23"/>
        <v>-4.2056074766355138E-2</v>
      </c>
      <c r="CR39" s="14">
        <f t="shared" si="24"/>
        <v>-39</v>
      </c>
      <c r="CS39" s="33">
        <f t="shared" si="25"/>
        <v>-5.2489905787348586E-2</v>
      </c>
      <c r="CT39" s="33">
        <f t="shared" si="26"/>
        <v>9.5149424935763172E-3</v>
      </c>
      <c r="CU39" s="15"/>
    </row>
    <row r="40" spans="1:99" x14ac:dyDescent="0.25">
      <c r="A40" s="11">
        <v>526</v>
      </c>
      <c r="B40" s="12" t="s">
        <v>26</v>
      </c>
      <c r="C40" s="31">
        <v>22</v>
      </c>
      <c r="D40" s="17"/>
      <c r="E40" s="6">
        <v>9</v>
      </c>
      <c r="F40" s="17"/>
      <c r="G40" s="6">
        <v>234</v>
      </c>
      <c r="H40" s="17"/>
      <c r="I40" s="14">
        <f t="shared" si="43"/>
        <v>265</v>
      </c>
      <c r="J40" s="14"/>
      <c r="K40" s="6">
        <v>308</v>
      </c>
      <c r="L40" s="14"/>
      <c r="M40" s="33">
        <f t="shared" si="44"/>
        <v>0.86038961038961037</v>
      </c>
      <c r="N40" s="49"/>
      <c r="O40" s="51">
        <v>8</v>
      </c>
      <c r="P40" s="17"/>
      <c r="Q40" s="6">
        <v>13</v>
      </c>
      <c r="R40" s="17"/>
      <c r="S40" s="6">
        <v>247</v>
      </c>
      <c r="T40" s="17"/>
      <c r="U40" s="14">
        <f t="shared" si="45"/>
        <v>268</v>
      </c>
      <c r="V40" s="14"/>
      <c r="W40" s="6">
        <v>316</v>
      </c>
      <c r="X40" s="14"/>
      <c r="Y40" s="33">
        <f t="shared" si="46"/>
        <v>0.84810126582278478</v>
      </c>
      <c r="Z40" s="49"/>
      <c r="AA40" s="6">
        <v>5</v>
      </c>
      <c r="AB40" s="17"/>
      <c r="AC40" s="6">
        <v>5</v>
      </c>
      <c r="AD40" s="17"/>
      <c r="AE40" s="6">
        <v>222</v>
      </c>
      <c r="AF40" s="17"/>
      <c r="AG40" s="14">
        <f t="shared" si="47"/>
        <v>232</v>
      </c>
      <c r="AH40" s="14"/>
      <c r="AI40" s="6">
        <v>271</v>
      </c>
      <c r="AJ40" s="14"/>
      <c r="AK40" s="33">
        <f t="shared" si="48"/>
        <v>0.85608856088560881</v>
      </c>
      <c r="AL40" s="49"/>
      <c r="AM40" s="51">
        <v>5</v>
      </c>
      <c r="AN40" s="54"/>
      <c r="AO40" s="6">
        <v>7</v>
      </c>
      <c r="AP40" s="54"/>
      <c r="AQ40" s="6">
        <v>206</v>
      </c>
      <c r="AR40" s="54"/>
      <c r="AS40" s="34">
        <f t="shared" si="49"/>
        <v>218</v>
      </c>
      <c r="AT40" s="34"/>
      <c r="AU40" s="6">
        <v>263</v>
      </c>
      <c r="AV40" s="34"/>
      <c r="AW40" s="35">
        <f t="shared" si="50"/>
        <v>0.82889733840304181</v>
      </c>
      <c r="AX40" s="49"/>
      <c r="AY40" s="6">
        <v>4</v>
      </c>
      <c r="AZ40" s="54"/>
      <c r="BA40" s="6">
        <v>6</v>
      </c>
      <c r="BB40" s="54"/>
      <c r="BC40" s="6">
        <v>199</v>
      </c>
      <c r="BD40" s="54"/>
      <c r="BE40" s="34">
        <f t="shared" si="35"/>
        <v>209</v>
      </c>
      <c r="BF40" s="34"/>
      <c r="BG40" s="6">
        <v>245</v>
      </c>
      <c r="BH40" s="34"/>
      <c r="BI40" s="35">
        <f t="shared" si="36"/>
        <v>0.85306122448979593</v>
      </c>
      <c r="BJ40" s="49"/>
      <c r="BK40" s="28"/>
      <c r="BL40" s="34">
        <f t="shared" si="51"/>
        <v>4.666666666666667</v>
      </c>
      <c r="BM40" s="17"/>
      <c r="BN40" s="34">
        <f t="shared" si="52"/>
        <v>6</v>
      </c>
      <c r="BO40" s="17"/>
      <c r="BP40" s="34">
        <f t="shared" si="53"/>
        <v>209</v>
      </c>
      <c r="BQ40" s="17"/>
      <c r="BR40" s="34">
        <f t="shared" si="54"/>
        <v>219.66666666666666</v>
      </c>
      <c r="BS40" s="15"/>
      <c r="BT40" s="34">
        <f t="shared" si="55"/>
        <v>259.66666666666669</v>
      </c>
      <c r="BU40" s="15"/>
      <c r="BV40" s="35">
        <f t="shared" si="56"/>
        <v>0.84601570792614889</v>
      </c>
      <c r="BW40" s="49"/>
      <c r="BX40" s="34">
        <f t="shared" si="5"/>
        <v>-1</v>
      </c>
      <c r="BY40" s="35">
        <f t="shared" si="6"/>
        <v>-0.2</v>
      </c>
      <c r="BZ40" s="14">
        <f t="shared" si="7"/>
        <v>-1</v>
      </c>
      <c r="CA40" s="33">
        <f t="shared" si="8"/>
        <v>-0.14285714285714285</v>
      </c>
      <c r="CB40" s="14">
        <f t="shared" si="9"/>
        <v>-7</v>
      </c>
      <c r="CC40" s="33">
        <f t="shared" si="10"/>
        <v>-3.3980582524271843E-2</v>
      </c>
      <c r="CD40" s="14">
        <f t="shared" si="11"/>
        <v>-9</v>
      </c>
      <c r="CE40" s="33">
        <f t="shared" si="12"/>
        <v>-4.1284403669724773E-2</v>
      </c>
      <c r="CF40" s="14">
        <f t="shared" si="13"/>
        <v>-18</v>
      </c>
      <c r="CG40" s="33">
        <f t="shared" si="14"/>
        <v>-6.8441064638783272E-2</v>
      </c>
      <c r="CH40" s="33">
        <f t="shared" si="15"/>
        <v>2.4163886086754127E-2</v>
      </c>
      <c r="CI40" s="49"/>
      <c r="CJ40" s="34">
        <f t="shared" si="16"/>
        <v>-1</v>
      </c>
      <c r="CK40" s="35">
        <f t="shared" si="17"/>
        <v>-0.2</v>
      </c>
      <c r="CL40" s="14">
        <f t="shared" si="18"/>
        <v>1</v>
      </c>
      <c r="CM40" s="33">
        <f t="shared" si="19"/>
        <v>0.2</v>
      </c>
      <c r="CN40" s="14">
        <f t="shared" si="20"/>
        <v>-23</v>
      </c>
      <c r="CO40" s="33">
        <f t="shared" si="21"/>
        <v>-0.1036036036036036</v>
      </c>
      <c r="CP40" s="14">
        <f t="shared" si="22"/>
        <v>-23</v>
      </c>
      <c r="CQ40" s="33">
        <f t="shared" si="23"/>
        <v>-9.9137931034482762E-2</v>
      </c>
      <c r="CR40" s="14">
        <f t="shared" si="24"/>
        <v>-26</v>
      </c>
      <c r="CS40" s="33">
        <f t="shared" si="25"/>
        <v>-9.5940959409594101E-2</v>
      </c>
      <c r="CT40" s="33">
        <f t="shared" si="26"/>
        <v>-3.0273363958128741E-3</v>
      </c>
      <c r="CU40" s="15"/>
    </row>
    <row r="41" spans="1:99" x14ac:dyDescent="0.25">
      <c r="A41" s="11">
        <v>530</v>
      </c>
      <c r="B41" s="12" t="s">
        <v>29</v>
      </c>
      <c r="C41" s="31">
        <v>30</v>
      </c>
      <c r="D41" s="17"/>
      <c r="E41" s="6">
        <v>11</v>
      </c>
      <c r="F41" s="17"/>
      <c r="G41" s="6">
        <v>358</v>
      </c>
      <c r="H41" s="17"/>
      <c r="I41" s="14">
        <f t="shared" si="43"/>
        <v>399</v>
      </c>
      <c r="J41" s="14"/>
      <c r="K41" s="6">
        <v>488</v>
      </c>
      <c r="L41" s="14"/>
      <c r="M41" s="33">
        <f t="shared" si="44"/>
        <v>0.81762295081967218</v>
      </c>
      <c r="N41" s="49"/>
      <c r="O41" s="51">
        <v>14</v>
      </c>
      <c r="P41" s="17"/>
      <c r="Q41" s="6">
        <v>11</v>
      </c>
      <c r="R41" s="17"/>
      <c r="S41" s="6">
        <v>373</v>
      </c>
      <c r="T41" s="17"/>
      <c r="U41" s="14">
        <f t="shared" si="45"/>
        <v>398</v>
      </c>
      <c r="V41" s="14"/>
      <c r="W41" s="6">
        <v>481</v>
      </c>
      <c r="X41" s="14"/>
      <c r="Y41" s="33">
        <f t="shared" si="46"/>
        <v>0.82744282744282749</v>
      </c>
      <c r="Z41" s="49"/>
      <c r="AA41" s="6">
        <v>24</v>
      </c>
      <c r="AB41" s="17"/>
      <c r="AC41" s="6">
        <v>4</v>
      </c>
      <c r="AD41" s="17"/>
      <c r="AE41" s="6">
        <v>299</v>
      </c>
      <c r="AF41" s="17"/>
      <c r="AG41" s="14">
        <f t="shared" si="47"/>
        <v>327</v>
      </c>
      <c r="AH41" s="14"/>
      <c r="AI41" s="6">
        <v>390</v>
      </c>
      <c r="AJ41" s="14"/>
      <c r="AK41" s="33">
        <f t="shared" si="48"/>
        <v>0.83846153846153848</v>
      </c>
      <c r="AL41" s="49"/>
      <c r="AM41" s="51">
        <v>23</v>
      </c>
      <c r="AN41" s="54"/>
      <c r="AO41" s="6">
        <v>15</v>
      </c>
      <c r="AP41" s="54"/>
      <c r="AQ41" s="6">
        <v>232</v>
      </c>
      <c r="AR41" s="54"/>
      <c r="AS41" s="34">
        <f t="shared" si="49"/>
        <v>270</v>
      </c>
      <c r="AT41" s="34"/>
      <c r="AU41" s="6">
        <v>341</v>
      </c>
      <c r="AV41" s="34"/>
      <c r="AW41" s="35">
        <f t="shared" si="50"/>
        <v>0.7917888563049853</v>
      </c>
      <c r="AX41" s="49"/>
      <c r="AY41" s="6">
        <v>12</v>
      </c>
      <c r="AZ41" s="54"/>
      <c r="BA41" s="6">
        <v>9</v>
      </c>
      <c r="BB41" s="54"/>
      <c r="BC41" s="6">
        <v>278</v>
      </c>
      <c r="BD41" s="54"/>
      <c r="BE41" s="34">
        <f t="shared" si="35"/>
        <v>299</v>
      </c>
      <c r="BF41" s="34"/>
      <c r="BG41" s="6">
        <v>351</v>
      </c>
      <c r="BH41" s="34"/>
      <c r="BI41" s="35">
        <f t="shared" si="36"/>
        <v>0.85185185185185186</v>
      </c>
      <c r="BJ41" s="49"/>
      <c r="BK41" s="28"/>
      <c r="BL41" s="34">
        <f t="shared" si="51"/>
        <v>19.666666666666668</v>
      </c>
      <c r="BM41" s="17"/>
      <c r="BN41" s="34">
        <f t="shared" si="52"/>
        <v>9.3333333333333339</v>
      </c>
      <c r="BO41" s="17"/>
      <c r="BP41" s="34">
        <f t="shared" si="53"/>
        <v>269.66666666666669</v>
      </c>
      <c r="BQ41" s="17"/>
      <c r="BR41" s="34">
        <f t="shared" si="54"/>
        <v>298.66666666666669</v>
      </c>
      <c r="BS41" s="15"/>
      <c r="BT41" s="34">
        <f t="shared" si="55"/>
        <v>360.66666666666669</v>
      </c>
      <c r="BU41" s="15"/>
      <c r="BV41" s="35">
        <f t="shared" si="56"/>
        <v>0.82736741553945858</v>
      </c>
      <c r="BW41" s="49"/>
      <c r="BX41" s="34">
        <f t="shared" si="5"/>
        <v>-11</v>
      </c>
      <c r="BY41" s="35">
        <f t="shared" si="6"/>
        <v>-0.47826086956521741</v>
      </c>
      <c r="BZ41" s="14">
        <f t="shared" si="7"/>
        <v>-6</v>
      </c>
      <c r="CA41" s="33">
        <f t="shared" si="8"/>
        <v>-0.4</v>
      </c>
      <c r="CB41" s="14">
        <f t="shared" si="9"/>
        <v>46</v>
      </c>
      <c r="CC41" s="33">
        <f t="shared" si="10"/>
        <v>0.19827586206896552</v>
      </c>
      <c r="CD41" s="14">
        <f t="shared" si="11"/>
        <v>29</v>
      </c>
      <c r="CE41" s="33">
        <f t="shared" si="12"/>
        <v>0.10740740740740741</v>
      </c>
      <c r="CF41" s="14">
        <f t="shared" si="13"/>
        <v>10</v>
      </c>
      <c r="CG41" s="33">
        <f t="shared" si="14"/>
        <v>2.932551319648094E-2</v>
      </c>
      <c r="CH41" s="33">
        <f t="shared" si="15"/>
        <v>6.006299554686656E-2</v>
      </c>
      <c r="CI41" s="49"/>
      <c r="CJ41" s="34">
        <f t="shared" si="16"/>
        <v>-12</v>
      </c>
      <c r="CK41" s="35">
        <f t="shared" si="17"/>
        <v>-0.5</v>
      </c>
      <c r="CL41" s="14">
        <f t="shared" si="18"/>
        <v>5</v>
      </c>
      <c r="CM41" s="33">
        <f t="shared" si="19"/>
        <v>1.25</v>
      </c>
      <c r="CN41" s="14">
        <f t="shared" si="20"/>
        <v>-21</v>
      </c>
      <c r="CO41" s="33">
        <f t="shared" si="21"/>
        <v>-7.0234113712374577E-2</v>
      </c>
      <c r="CP41" s="14">
        <f t="shared" si="22"/>
        <v>-28</v>
      </c>
      <c r="CQ41" s="33">
        <f t="shared" si="23"/>
        <v>-8.5626911314984705E-2</v>
      </c>
      <c r="CR41" s="14">
        <f t="shared" si="24"/>
        <v>-39</v>
      </c>
      <c r="CS41" s="33">
        <f t="shared" si="25"/>
        <v>-0.1</v>
      </c>
      <c r="CT41" s="33">
        <f t="shared" si="26"/>
        <v>1.339031339031338E-2</v>
      </c>
      <c r="CU41" s="15"/>
    </row>
    <row r="42" spans="1:99" x14ac:dyDescent="0.25">
      <c r="A42" s="11">
        <v>528</v>
      </c>
      <c r="B42" s="12" t="s">
        <v>28</v>
      </c>
      <c r="C42" s="31">
        <v>42</v>
      </c>
      <c r="D42" s="17"/>
      <c r="E42" s="6">
        <v>22</v>
      </c>
      <c r="F42" s="17"/>
      <c r="G42" s="6">
        <v>210</v>
      </c>
      <c r="H42" s="17"/>
      <c r="I42" s="14">
        <f t="shared" si="43"/>
        <v>274</v>
      </c>
      <c r="J42" s="14"/>
      <c r="K42" s="6">
        <v>327</v>
      </c>
      <c r="L42" s="14"/>
      <c r="M42" s="33">
        <f t="shared" si="44"/>
        <v>0.8379204892966361</v>
      </c>
      <c r="N42" s="49"/>
      <c r="O42" s="51">
        <v>28</v>
      </c>
      <c r="P42" s="17"/>
      <c r="Q42" s="6">
        <v>25</v>
      </c>
      <c r="R42" s="17"/>
      <c r="S42" s="6">
        <v>215</v>
      </c>
      <c r="T42" s="17"/>
      <c r="U42" s="14">
        <f t="shared" si="45"/>
        <v>268</v>
      </c>
      <c r="V42" s="14"/>
      <c r="W42" s="6">
        <v>330</v>
      </c>
      <c r="X42" s="14"/>
      <c r="Y42" s="33">
        <f t="shared" si="46"/>
        <v>0.81212121212121213</v>
      </c>
      <c r="Z42" s="49"/>
      <c r="AA42" s="6">
        <v>28</v>
      </c>
      <c r="AB42" s="17"/>
      <c r="AC42" s="6">
        <v>17</v>
      </c>
      <c r="AD42" s="17"/>
      <c r="AE42" s="6">
        <v>139</v>
      </c>
      <c r="AF42" s="17"/>
      <c r="AG42" s="14">
        <f t="shared" si="47"/>
        <v>184</v>
      </c>
      <c r="AH42" s="14"/>
      <c r="AI42" s="6">
        <v>235</v>
      </c>
      <c r="AJ42" s="14"/>
      <c r="AK42" s="33">
        <f t="shared" si="48"/>
        <v>0.78297872340425534</v>
      </c>
      <c r="AL42" s="49"/>
      <c r="AM42" s="51">
        <v>39</v>
      </c>
      <c r="AN42" s="54"/>
      <c r="AO42" s="6">
        <v>22</v>
      </c>
      <c r="AP42" s="54"/>
      <c r="AQ42" s="6">
        <v>233</v>
      </c>
      <c r="AR42" s="54"/>
      <c r="AS42" s="34">
        <f t="shared" si="49"/>
        <v>294</v>
      </c>
      <c r="AT42" s="34"/>
      <c r="AU42" s="6">
        <v>357</v>
      </c>
      <c r="AV42" s="34"/>
      <c r="AW42" s="35">
        <f t="shared" si="50"/>
        <v>0.82352941176470584</v>
      </c>
      <c r="AX42" s="49"/>
      <c r="AY42" s="6">
        <v>21</v>
      </c>
      <c r="AZ42" s="54"/>
      <c r="BA42" s="6">
        <v>21</v>
      </c>
      <c r="BB42" s="54"/>
      <c r="BC42" s="6">
        <v>195</v>
      </c>
      <c r="BD42" s="54"/>
      <c r="BE42" s="34">
        <f t="shared" si="35"/>
        <v>237</v>
      </c>
      <c r="BF42" s="34"/>
      <c r="BG42" s="6">
        <v>294</v>
      </c>
      <c r="BH42" s="34"/>
      <c r="BI42" s="35">
        <f t="shared" si="36"/>
        <v>0.80612244897959184</v>
      </c>
      <c r="BJ42" s="49"/>
      <c r="BK42" s="28"/>
      <c r="BL42" s="34">
        <f t="shared" si="51"/>
        <v>29.333333333333332</v>
      </c>
      <c r="BM42" s="17"/>
      <c r="BN42" s="34">
        <f t="shared" si="52"/>
        <v>20</v>
      </c>
      <c r="BO42" s="17"/>
      <c r="BP42" s="34">
        <f t="shared" si="53"/>
        <v>189</v>
      </c>
      <c r="BQ42" s="17"/>
      <c r="BR42" s="34">
        <f t="shared" si="54"/>
        <v>238.33333333333334</v>
      </c>
      <c r="BS42" s="15"/>
      <c r="BT42" s="34">
        <f t="shared" si="55"/>
        <v>295.33333333333331</v>
      </c>
      <c r="BU42" s="15"/>
      <c r="BV42" s="35">
        <f t="shared" si="56"/>
        <v>0.80421019471618427</v>
      </c>
      <c r="BW42" s="49"/>
      <c r="BX42" s="34">
        <f t="shared" si="5"/>
        <v>-18</v>
      </c>
      <c r="BY42" s="35">
        <f t="shared" si="6"/>
        <v>-0.46153846153846156</v>
      </c>
      <c r="BZ42" s="14">
        <f t="shared" si="7"/>
        <v>-1</v>
      </c>
      <c r="CA42" s="33">
        <f t="shared" si="8"/>
        <v>-4.5454545454545456E-2</v>
      </c>
      <c r="CB42" s="14">
        <f t="shared" si="9"/>
        <v>-38</v>
      </c>
      <c r="CC42" s="33">
        <f t="shared" si="10"/>
        <v>-0.1630901287553648</v>
      </c>
      <c r="CD42" s="14">
        <f t="shared" si="11"/>
        <v>-57</v>
      </c>
      <c r="CE42" s="33">
        <f t="shared" si="12"/>
        <v>-0.19387755102040816</v>
      </c>
      <c r="CF42" s="14">
        <f t="shared" si="13"/>
        <v>-63</v>
      </c>
      <c r="CG42" s="33">
        <f t="shared" si="14"/>
        <v>-0.17647058823529413</v>
      </c>
      <c r="CH42" s="33">
        <f t="shared" si="15"/>
        <v>-1.7406962785114E-2</v>
      </c>
      <c r="CI42" s="49"/>
      <c r="CJ42" s="34">
        <f t="shared" si="16"/>
        <v>-7</v>
      </c>
      <c r="CK42" s="35">
        <f t="shared" si="17"/>
        <v>-0.25</v>
      </c>
      <c r="CL42" s="14">
        <f t="shared" si="18"/>
        <v>4</v>
      </c>
      <c r="CM42" s="33">
        <f t="shared" si="19"/>
        <v>0.23529411764705882</v>
      </c>
      <c r="CN42" s="14">
        <f t="shared" si="20"/>
        <v>56</v>
      </c>
      <c r="CO42" s="33">
        <f t="shared" si="21"/>
        <v>0.40287769784172661</v>
      </c>
      <c r="CP42" s="14">
        <f t="shared" si="22"/>
        <v>53</v>
      </c>
      <c r="CQ42" s="33">
        <f t="shared" si="23"/>
        <v>0.28804347826086957</v>
      </c>
      <c r="CR42" s="14">
        <f t="shared" si="24"/>
        <v>59</v>
      </c>
      <c r="CS42" s="33">
        <f t="shared" si="25"/>
        <v>0.25106382978723402</v>
      </c>
      <c r="CT42" s="33">
        <f t="shared" si="26"/>
        <v>2.3143725575336505E-2</v>
      </c>
      <c r="CU42" s="15"/>
    </row>
    <row r="43" spans="1:99" x14ac:dyDescent="0.25">
      <c r="A43" s="11">
        <v>524</v>
      </c>
      <c r="B43" s="12" t="s">
        <v>24</v>
      </c>
      <c r="C43" s="31">
        <v>33</v>
      </c>
      <c r="D43" s="17"/>
      <c r="E43" s="6">
        <v>30</v>
      </c>
      <c r="F43" s="17"/>
      <c r="G43" s="6">
        <v>257</v>
      </c>
      <c r="H43" s="17"/>
      <c r="I43" s="14">
        <f t="shared" si="43"/>
        <v>320</v>
      </c>
      <c r="J43" s="14"/>
      <c r="K43" s="6">
        <v>404</v>
      </c>
      <c r="L43" s="14"/>
      <c r="M43" s="33">
        <f t="shared" si="44"/>
        <v>0.79207920792079212</v>
      </c>
      <c r="N43" s="49"/>
      <c r="O43" s="51">
        <v>45</v>
      </c>
      <c r="P43" s="17"/>
      <c r="Q43" s="6">
        <v>37</v>
      </c>
      <c r="R43" s="17"/>
      <c r="S43" s="6">
        <v>272</v>
      </c>
      <c r="T43" s="17"/>
      <c r="U43" s="14">
        <f t="shared" si="45"/>
        <v>354</v>
      </c>
      <c r="V43" s="14"/>
      <c r="W43" s="6">
        <v>448</v>
      </c>
      <c r="X43" s="14"/>
      <c r="Y43" s="33">
        <f t="shared" si="46"/>
        <v>0.7901785714285714</v>
      </c>
      <c r="Z43" s="49"/>
      <c r="AA43" s="6">
        <v>37</v>
      </c>
      <c r="AB43" s="17"/>
      <c r="AC43" s="6">
        <v>31</v>
      </c>
      <c r="AD43" s="17"/>
      <c r="AE43" s="6">
        <v>235</v>
      </c>
      <c r="AF43" s="17"/>
      <c r="AG43" s="14">
        <f t="shared" si="47"/>
        <v>303</v>
      </c>
      <c r="AH43" s="14"/>
      <c r="AI43" s="6">
        <v>384</v>
      </c>
      <c r="AJ43" s="14"/>
      <c r="AK43" s="33">
        <f t="shared" si="48"/>
        <v>0.7890625</v>
      </c>
      <c r="AL43" s="49"/>
      <c r="AM43" s="51">
        <v>25</v>
      </c>
      <c r="AN43" s="54"/>
      <c r="AO43" s="6">
        <v>33</v>
      </c>
      <c r="AP43" s="54"/>
      <c r="AQ43" s="6">
        <v>200</v>
      </c>
      <c r="AR43" s="54"/>
      <c r="AS43" s="34">
        <f t="shared" si="49"/>
        <v>258</v>
      </c>
      <c r="AT43" s="34"/>
      <c r="AU43" s="6">
        <v>326</v>
      </c>
      <c r="AV43" s="34"/>
      <c r="AW43" s="35">
        <f t="shared" si="50"/>
        <v>0.79141104294478526</v>
      </c>
      <c r="AX43" s="49"/>
      <c r="AY43" s="6">
        <v>22</v>
      </c>
      <c r="AZ43" s="54"/>
      <c r="BA43" s="6">
        <v>27</v>
      </c>
      <c r="BB43" s="54"/>
      <c r="BC43" s="6">
        <v>177</v>
      </c>
      <c r="BD43" s="54"/>
      <c r="BE43" s="34">
        <f t="shared" si="35"/>
        <v>226</v>
      </c>
      <c r="BF43" s="34"/>
      <c r="BG43" s="6">
        <v>277</v>
      </c>
      <c r="BH43" s="34"/>
      <c r="BI43" s="35">
        <f t="shared" si="36"/>
        <v>0.81588447653429608</v>
      </c>
      <c r="BJ43" s="49"/>
      <c r="BK43" s="28"/>
      <c r="BL43" s="34">
        <f t="shared" si="51"/>
        <v>28</v>
      </c>
      <c r="BM43" s="17"/>
      <c r="BN43" s="34">
        <f t="shared" si="52"/>
        <v>30.333333333333332</v>
      </c>
      <c r="BO43" s="17"/>
      <c r="BP43" s="34">
        <f t="shared" si="53"/>
        <v>204</v>
      </c>
      <c r="BQ43" s="17"/>
      <c r="BR43" s="34">
        <f t="shared" si="54"/>
        <v>262.33333333333331</v>
      </c>
      <c r="BS43" s="15"/>
      <c r="BT43" s="34">
        <f t="shared" si="55"/>
        <v>329</v>
      </c>
      <c r="BU43" s="15"/>
      <c r="BV43" s="35">
        <f t="shared" si="56"/>
        <v>0.79878600649302711</v>
      </c>
      <c r="BW43" s="49"/>
      <c r="BX43" s="34">
        <f t="shared" si="5"/>
        <v>-3</v>
      </c>
      <c r="BY43" s="35">
        <f t="shared" si="6"/>
        <v>-0.12</v>
      </c>
      <c r="BZ43" s="14">
        <f t="shared" si="7"/>
        <v>-6</v>
      </c>
      <c r="CA43" s="33">
        <f t="shared" si="8"/>
        <v>-0.18181818181818182</v>
      </c>
      <c r="CB43" s="14">
        <f t="shared" si="9"/>
        <v>-23</v>
      </c>
      <c r="CC43" s="33">
        <f t="shared" si="10"/>
        <v>-0.115</v>
      </c>
      <c r="CD43" s="14">
        <f t="shared" si="11"/>
        <v>-32</v>
      </c>
      <c r="CE43" s="33">
        <f t="shared" si="12"/>
        <v>-0.12403100775193798</v>
      </c>
      <c r="CF43" s="14">
        <f t="shared" si="13"/>
        <v>-49</v>
      </c>
      <c r="CG43" s="33">
        <f t="shared" si="14"/>
        <v>-0.15030674846625766</v>
      </c>
      <c r="CH43" s="33">
        <f t="shared" si="15"/>
        <v>2.4473433589510818E-2</v>
      </c>
      <c r="CI43" s="49"/>
      <c r="CJ43" s="34">
        <f t="shared" si="16"/>
        <v>-15</v>
      </c>
      <c r="CK43" s="35">
        <f t="shared" si="17"/>
        <v>-0.40540540540540543</v>
      </c>
      <c r="CL43" s="14">
        <f t="shared" si="18"/>
        <v>-4</v>
      </c>
      <c r="CM43" s="33">
        <f t="shared" si="19"/>
        <v>-0.12903225806451613</v>
      </c>
      <c r="CN43" s="14">
        <f t="shared" si="20"/>
        <v>-58</v>
      </c>
      <c r="CO43" s="33">
        <f t="shared" si="21"/>
        <v>-0.24680851063829787</v>
      </c>
      <c r="CP43" s="14">
        <f t="shared" si="22"/>
        <v>-77</v>
      </c>
      <c r="CQ43" s="33">
        <f t="shared" si="23"/>
        <v>-0.25412541254125415</v>
      </c>
      <c r="CR43" s="14">
        <f t="shared" si="24"/>
        <v>-107</v>
      </c>
      <c r="CS43" s="33">
        <f t="shared" si="25"/>
        <v>-0.27864583333333331</v>
      </c>
      <c r="CT43" s="33">
        <f t="shared" si="26"/>
        <v>2.6821976534296077E-2</v>
      </c>
      <c r="CU43" s="15"/>
    </row>
    <row r="44" spans="1:99" x14ac:dyDescent="0.25">
      <c r="A44" s="11">
        <v>527</v>
      </c>
      <c r="B44" s="12" t="s">
        <v>27</v>
      </c>
      <c r="C44" s="31">
        <v>20</v>
      </c>
      <c r="D44" s="17"/>
      <c r="E44" s="6">
        <v>25</v>
      </c>
      <c r="F44" s="17"/>
      <c r="G44" s="6">
        <v>182</v>
      </c>
      <c r="H44" s="17"/>
      <c r="I44" s="14">
        <f t="shared" si="43"/>
        <v>227</v>
      </c>
      <c r="J44" s="14"/>
      <c r="K44" s="6">
        <v>279</v>
      </c>
      <c r="L44" s="14"/>
      <c r="M44" s="33">
        <f t="shared" si="44"/>
        <v>0.81362007168458783</v>
      </c>
      <c r="N44" s="49"/>
      <c r="O44" s="51">
        <v>15</v>
      </c>
      <c r="P44" s="17"/>
      <c r="Q44" s="6">
        <v>19</v>
      </c>
      <c r="R44" s="17"/>
      <c r="S44" s="6">
        <v>127</v>
      </c>
      <c r="T44" s="17"/>
      <c r="U44" s="14">
        <f t="shared" si="45"/>
        <v>161</v>
      </c>
      <c r="V44" s="14"/>
      <c r="W44" s="6">
        <v>200</v>
      </c>
      <c r="X44" s="14"/>
      <c r="Y44" s="33">
        <f t="shared" si="46"/>
        <v>0.80500000000000005</v>
      </c>
      <c r="Z44" s="49"/>
      <c r="AA44" s="6">
        <v>10</v>
      </c>
      <c r="AB44" s="17"/>
      <c r="AC44" s="6">
        <v>9</v>
      </c>
      <c r="AD44" s="17"/>
      <c r="AE44" s="6">
        <v>118</v>
      </c>
      <c r="AF44" s="17"/>
      <c r="AG44" s="14">
        <f t="shared" si="47"/>
        <v>137</v>
      </c>
      <c r="AH44" s="14"/>
      <c r="AI44" s="6">
        <v>155</v>
      </c>
      <c r="AJ44" s="14"/>
      <c r="AK44" s="33">
        <f t="shared" si="48"/>
        <v>0.88387096774193552</v>
      </c>
      <c r="AL44" s="49"/>
      <c r="AM44" s="51">
        <v>9</v>
      </c>
      <c r="AN44" s="54"/>
      <c r="AO44" s="6">
        <v>7</v>
      </c>
      <c r="AP44" s="54"/>
      <c r="AQ44" s="6">
        <v>92</v>
      </c>
      <c r="AR44" s="54"/>
      <c r="AS44" s="34">
        <f t="shared" si="49"/>
        <v>108</v>
      </c>
      <c r="AT44" s="34"/>
      <c r="AU44" s="6">
        <v>135</v>
      </c>
      <c r="AV44" s="34"/>
      <c r="AW44" s="35">
        <f t="shared" si="50"/>
        <v>0.8</v>
      </c>
      <c r="AX44" s="49"/>
      <c r="AY44" s="6">
        <v>8</v>
      </c>
      <c r="AZ44" s="54"/>
      <c r="BA44" s="6">
        <v>6</v>
      </c>
      <c r="BB44" s="54"/>
      <c r="BC44" s="6">
        <v>75</v>
      </c>
      <c r="BD44" s="54"/>
      <c r="BE44" s="34">
        <f t="shared" si="35"/>
        <v>89</v>
      </c>
      <c r="BF44" s="34"/>
      <c r="BG44" s="6">
        <v>108</v>
      </c>
      <c r="BH44" s="34"/>
      <c r="BI44" s="35">
        <f t="shared" si="36"/>
        <v>0.82407407407407407</v>
      </c>
      <c r="BJ44" s="49"/>
      <c r="BK44" s="28"/>
      <c r="BL44" s="34">
        <f t="shared" si="51"/>
        <v>9</v>
      </c>
      <c r="BM44" s="17"/>
      <c r="BN44" s="34">
        <f t="shared" si="52"/>
        <v>7.333333333333333</v>
      </c>
      <c r="BO44" s="17"/>
      <c r="BP44" s="34">
        <f t="shared" si="53"/>
        <v>95</v>
      </c>
      <c r="BQ44" s="17"/>
      <c r="BR44" s="34">
        <f t="shared" si="54"/>
        <v>111.33333333333333</v>
      </c>
      <c r="BS44" s="15"/>
      <c r="BT44" s="34">
        <f t="shared" si="55"/>
        <v>132.66666666666666</v>
      </c>
      <c r="BU44" s="15"/>
      <c r="BV44" s="35">
        <f t="shared" si="56"/>
        <v>0.83598168060533651</v>
      </c>
      <c r="BW44" s="49"/>
      <c r="BX44" s="34">
        <f t="shared" si="5"/>
        <v>-1</v>
      </c>
      <c r="BY44" s="35">
        <f t="shared" si="6"/>
        <v>-0.1111111111111111</v>
      </c>
      <c r="BZ44" s="14">
        <f t="shared" si="7"/>
        <v>-1</v>
      </c>
      <c r="CA44" s="33">
        <f t="shared" si="8"/>
        <v>-0.14285714285714285</v>
      </c>
      <c r="CB44" s="14">
        <f t="shared" si="9"/>
        <v>-17</v>
      </c>
      <c r="CC44" s="33">
        <f t="shared" si="10"/>
        <v>-0.18478260869565216</v>
      </c>
      <c r="CD44" s="14">
        <f t="shared" si="11"/>
        <v>-19</v>
      </c>
      <c r="CE44" s="33">
        <f t="shared" si="12"/>
        <v>-0.17592592592592593</v>
      </c>
      <c r="CF44" s="14">
        <f t="shared" si="13"/>
        <v>-27</v>
      </c>
      <c r="CG44" s="33">
        <f t="shared" si="14"/>
        <v>-0.2</v>
      </c>
      <c r="CH44" s="33">
        <f t="shared" si="15"/>
        <v>2.4074074074074026E-2</v>
      </c>
      <c r="CI44" s="49"/>
      <c r="CJ44" s="34">
        <f t="shared" si="16"/>
        <v>-2</v>
      </c>
      <c r="CK44" s="35">
        <f t="shared" si="17"/>
        <v>-0.2</v>
      </c>
      <c r="CL44" s="14">
        <f t="shared" si="18"/>
        <v>-3</v>
      </c>
      <c r="CM44" s="33">
        <f t="shared" si="19"/>
        <v>-0.33333333333333331</v>
      </c>
      <c r="CN44" s="14">
        <f t="shared" si="20"/>
        <v>-43</v>
      </c>
      <c r="CO44" s="33">
        <f t="shared" si="21"/>
        <v>-0.36440677966101692</v>
      </c>
      <c r="CP44" s="14">
        <f t="shared" si="22"/>
        <v>-48</v>
      </c>
      <c r="CQ44" s="33">
        <f t="shared" si="23"/>
        <v>-0.35036496350364965</v>
      </c>
      <c r="CR44" s="14">
        <f t="shared" si="24"/>
        <v>-47</v>
      </c>
      <c r="CS44" s="33">
        <f t="shared" si="25"/>
        <v>-0.3032258064516129</v>
      </c>
      <c r="CT44" s="33">
        <f t="shared" si="26"/>
        <v>-5.979689366786145E-2</v>
      </c>
      <c r="CU44" s="15"/>
    </row>
    <row r="45" spans="1:99" x14ac:dyDescent="0.25">
      <c r="A45" s="11">
        <v>535</v>
      </c>
      <c r="B45" s="12" t="s">
        <v>34</v>
      </c>
      <c r="C45" s="31">
        <v>36</v>
      </c>
      <c r="D45" s="17"/>
      <c r="E45" s="6">
        <v>33</v>
      </c>
      <c r="F45" s="17"/>
      <c r="G45" s="6">
        <v>150</v>
      </c>
      <c r="H45" s="17"/>
      <c r="I45" s="14">
        <f t="shared" si="43"/>
        <v>219</v>
      </c>
      <c r="J45" s="14"/>
      <c r="K45" s="6">
        <v>282</v>
      </c>
      <c r="L45" s="14"/>
      <c r="M45" s="33">
        <f t="shared" si="44"/>
        <v>0.77659574468085102</v>
      </c>
      <c r="N45" s="49"/>
      <c r="O45" s="51">
        <v>39</v>
      </c>
      <c r="P45" s="17"/>
      <c r="Q45" s="6">
        <v>22</v>
      </c>
      <c r="R45" s="17"/>
      <c r="S45" s="6">
        <v>194</v>
      </c>
      <c r="T45" s="17"/>
      <c r="U45" s="14">
        <f t="shared" si="45"/>
        <v>255</v>
      </c>
      <c r="V45" s="14"/>
      <c r="W45" s="6">
        <v>313</v>
      </c>
      <c r="X45" s="14"/>
      <c r="Y45" s="33">
        <f t="shared" si="46"/>
        <v>0.81469648562300323</v>
      </c>
      <c r="Z45" s="49"/>
      <c r="AA45" s="6">
        <v>27</v>
      </c>
      <c r="AB45" s="17"/>
      <c r="AC45" s="6">
        <v>28</v>
      </c>
      <c r="AD45" s="17"/>
      <c r="AE45" s="6">
        <v>208</v>
      </c>
      <c r="AF45" s="17"/>
      <c r="AG45" s="14">
        <f t="shared" si="47"/>
        <v>263</v>
      </c>
      <c r="AH45" s="14"/>
      <c r="AI45" s="6">
        <v>316</v>
      </c>
      <c r="AJ45" s="14"/>
      <c r="AK45" s="33">
        <f t="shared" si="48"/>
        <v>0.83227848101265822</v>
      </c>
      <c r="AL45" s="49"/>
      <c r="AM45" s="51">
        <v>29</v>
      </c>
      <c r="AN45" s="54"/>
      <c r="AO45" s="6">
        <v>13</v>
      </c>
      <c r="AP45" s="54"/>
      <c r="AQ45" s="6">
        <v>191</v>
      </c>
      <c r="AR45" s="54"/>
      <c r="AS45" s="34">
        <f t="shared" si="49"/>
        <v>233</v>
      </c>
      <c r="AT45" s="34"/>
      <c r="AU45" s="6">
        <v>276</v>
      </c>
      <c r="AV45" s="34"/>
      <c r="AW45" s="35">
        <f t="shared" si="50"/>
        <v>0.84420289855072461</v>
      </c>
      <c r="AX45" s="49"/>
      <c r="AY45" s="6">
        <v>32</v>
      </c>
      <c r="AZ45" s="54"/>
      <c r="BA45" s="6">
        <v>14</v>
      </c>
      <c r="BB45" s="54"/>
      <c r="BC45" s="6">
        <v>182</v>
      </c>
      <c r="BD45" s="54"/>
      <c r="BE45" s="34">
        <f t="shared" si="35"/>
        <v>228</v>
      </c>
      <c r="BF45" s="34"/>
      <c r="BG45" s="6">
        <v>275</v>
      </c>
      <c r="BH45" s="34"/>
      <c r="BI45" s="35">
        <f t="shared" si="36"/>
        <v>0.8290909090909091</v>
      </c>
      <c r="BJ45" s="49"/>
      <c r="BK45" s="28"/>
      <c r="BL45" s="34">
        <f t="shared" si="51"/>
        <v>29.333333333333332</v>
      </c>
      <c r="BM45" s="17"/>
      <c r="BN45" s="34">
        <f t="shared" si="52"/>
        <v>18.333333333333332</v>
      </c>
      <c r="BO45" s="17"/>
      <c r="BP45" s="34">
        <f t="shared" si="53"/>
        <v>193.66666666666666</v>
      </c>
      <c r="BQ45" s="17"/>
      <c r="BR45" s="34">
        <f t="shared" si="54"/>
        <v>241.33333333333334</v>
      </c>
      <c r="BS45" s="15"/>
      <c r="BT45" s="34">
        <f t="shared" si="55"/>
        <v>289</v>
      </c>
      <c r="BU45" s="15"/>
      <c r="BV45" s="35">
        <f t="shared" si="56"/>
        <v>0.83519076288476402</v>
      </c>
      <c r="BW45" s="49"/>
      <c r="BX45" s="34">
        <f t="shared" si="5"/>
        <v>3</v>
      </c>
      <c r="BY45" s="35">
        <f t="shared" si="6"/>
        <v>0.10344827586206896</v>
      </c>
      <c r="BZ45" s="14">
        <f t="shared" si="7"/>
        <v>1</v>
      </c>
      <c r="CA45" s="33">
        <f t="shared" si="8"/>
        <v>7.6923076923076927E-2</v>
      </c>
      <c r="CB45" s="14">
        <f t="shared" si="9"/>
        <v>-9</v>
      </c>
      <c r="CC45" s="33">
        <f t="shared" si="10"/>
        <v>-4.712041884816754E-2</v>
      </c>
      <c r="CD45" s="14">
        <f t="shared" si="11"/>
        <v>-5</v>
      </c>
      <c r="CE45" s="33">
        <f t="shared" si="12"/>
        <v>-2.1459227467811159E-2</v>
      </c>
      <c r="CF45" s="14">
        <f t="shared" si="13"/>
        <v>-1</v>
      </c>
      <c r="CG45" s="33">
        <f t="shared" si="14"/>
        <v>-3.6231884057971015E-3</v>
      </c>
      <c r="CH45" s="33">
        <f t="shared" si="15"/>
        <v>-1.5111989459815511E-2</v>
      </c>
      <c r="CI45" s="49"/>
      <c r="CJ45" s="34">
        <f t="shared" si="16"/>
        <v>5</v>
      </c>
      <c r="CK45" s="35">
        <f t="shared" si="17"/>
        <v>0.18518518518518517</v>
      </c>
      <c r="CL45" s="14">
        <f t="shared" si="18"/>
        <v>-14</v>
      </c>
      <c r="CM45" s="33">
        <f t="shared" si="19"/>
        <v>-0.5</v>
      </c>
      <c r="CN45" s="14">
        <f t="shared" si="20"/>
        <v>-26</v>
      </c>
      <c r="CO45" s="33">
        <f t="shared" si="21"/>
        <v>-0.125</v>
      </c>
      <c r="CP45" s="14">
        <f t="shared" si="22"/>
        <v>-35</v>
      </c>
      <c r="CQ45" s="33">
        <f t="shared" si="23"/>
        <v>-0.13307984790874525</v>
      </c>
      <c r="CR45" s="14">
        <f t="shared" si="24"/>
        <v>-41</v>
      </c>
      <c r="CS45" s="33">
        <f t="shared" si="25"/>
        <v>-0.12974683544303797</v>
      </c>
      <c r="CT45" s="33">
        <f t="shared" si="26"/>
        <v>-3.1875719217491216E-3</v>
      </c>
      <c r="CU45" s="15"/>
    </row>
    <row r="46" spans="1:99" x14ac:dyDescent="0.25">
      <c r="A46" s="11">
        <v>505</v>
      </c>
      <c r="B46" s="12" t="s">
        <v>6</v>
      </c>
      <c r="C46" s="31">
        <v>10</v>
      </c>
      <c r="D46" s="17"/>
      <c r="E46" s="6">
        <v>4</v>
      </c>
      <c r="F46" s="17"/>
      <c r="G46" s="6">
        <v>57</v>
      </c>
      <c r="H46" s="17"/>
      <c r="I46" s="14">
        <f t="shared" si="43"/>
        <v>71</v>
      </c>
      <c r="J46" s="14"/>
      <c r="K46" s="6">
        <v>99</v>
      </c>
      <c r="L46" s="14"/>
      <c r="M46" s="33">
        <f t="shared" si="44"/>
        <v>0.71717171717171713</v>
      </c>
      <c r="N46" s="49"/>
      <c r="O46" s="51">
        <v>7</v>
      </c>
      <c r="P46" s="17"/>
      <c r="Q46" s="6">
        <v>1</v>
      </c>
      <c r="R46" s="17"/>
      <c r="S46" s="6">
        <v>51</v>
      </c>
      <c r="T46" s="17"/>
      <c r="U46" s="14">
        <f t="shared" si="45"/>
        <v>59</v>
      </c>
      <c r="V46" s="14"/>
      <c r="W46" s="6">
        <v>73</v>
      </c>
      <c r="X46" s="14"/>
      <c r="Y46" s="33">
        <f t="shared" si="46"/>
        <v>0.80821917808219179</v>
      </c>
      <c r="Z46" s="49"/>
      <c r="AA46" s="6">
        <v>3</v>
      </c>
      <c r="AB46" s="17"/>
      <c r="AC46" s="6">
        <v>1</v>
      </c>
      <c r="AD46" s="17"/>
      <c r="AE46" s="6">
        <v>40</v>
      </c>
      <c r="AF46" s="17"/>
      <c r="AG46" s="14">
        <f t="shared" si="47"/>
        <v>44</v>
      </c>
      <c r="AH46" s="14"/>
      <c r="AI46" s="6">
        <v>53</v>
      </c>
      <c r="AJ46" s="14"/>
      <c r="AK46" s="33">
        <f t="shared" si="48"/>
        <v>0.83018867924528306</v>
      </c>
      <c r="AL46" s="49"/>
      <c r="AM46" s="51">
        <v>4</v>
      </c>
      <c r="AN46" s="54"/>
      <c r="AO46" s="6">
        <v>2</v>
      </c>
      <c r="AP46" s="54"/>
      <c r="AQ46" s="6">
        <v>29</v>
      </c>
      <c r="AR46" s="54"/>
      <c r="AS46" s="34">
        <f t="shared" si="49"/>
        <v>35</v>
      </c>
      <c r="AT46" s="34"/>
      <c r="AU46" s="6">
        <v>41</v>
      </c>
      <c r="AV46" s="34"/>
      <c r="AW46" s="35">
        <f t="shared" si="50"/>
        <v>0.85365853658536583</v>
      </c>
      <c r="AX46" s="49"/>
      <c r="AY46" s="6">
        <v>5</v>
      </c>
      <c r="AZ46" s="54"/>
      <c r="BA46" s="6">
        <v>1</v>
      </c>
      <c r="BB46" s="54"/>
      <c r="BC46" s="6">
        <v>52</v>
      </c>
      <c r="BD46" s="54"/>
      <c r="BE46" s="34">
        <f t="shared" si="35"/>
        <v>58</v>
      </c>
      <c r="BF46" s="34"/>
      <c r="BG46" s="6">
        <v>70</v>
      </c>
      <c r="BH46" s="34"/>
      <c r="BI46" s="35">
        <f t="shared" si="36"/>
        <v>0.82857142857142863</v>
      </c>
      <c r="BJ46" s="49"/>
      <c r="BK46" s="28"/>
      <c r="BL46" s="34">
        <f t="shared" si="51"/>
        <v>4</v>
      </c>
      <c r="BM46" s="17"/>
      <c r="BN46" s="34">
        <f t="shared" si="52"/>
        <v>1.3333333333333333</v>
      </c>
      <c r="BO46" s="17"/>
      <c r="BP46" s="34">
        <f t="shared" si="53"/>
        <v>40.333333333333336</v>
      </c>
      <c r="BQ46" s="17"/>
      <c r="BR46" s="34">
        <f t="shared" si="54"/>
        <v>45.666666666666664</v>
      </c>
      <c r="BS46" s="15"/>
      <c r="BT46" s="34">
        <f t="shared" si="55"/>
        <v>54.666666666666664</v>
      </c>
      <c r="BU46" s="15"/>
      <c r="BV46" s="35">
        <f t="shared" si="56"/>
        <v>0.8374728814673591</v>
      </c>
      <c r="BW46" s="49"/>
      <c r="BX46" s="34">
        <f t="shared" si="5"/>
        <v>1</v>
      </c>
      <c r="BY46" s="35">
        <f t="shared" si="6"/>
        <v>0.25</v>
      </c>
      <c r="BZ46" s="14">
        <f t="shared" si="7"/>
        <v>-1</v>
      </c>
      <c r="CA46" s="33">
        <f t="shared" si="8"/>
        <v>-0.5</v>
      </c>
      <c r="CB46" s="14">
        <f t="shared" si="9"/>
        <v>23</v>
      </c>
      <c r="CC46" s="33">
        <f t="shared" si="10"/>
        <v>0.7931034482758621</v>
      </c>
      <c r="CD46" s="14">
        <f t="shared" si="11"/>
        <v>23</v>
      </c>
      <c r="CE46" s="33">
        <f t="shared" si="12"/>
        <v>0.65714285714285714</v>
      </c>
      <c r="CF46" s="14">
        <f t="shared" si="13"/>
        <v>29</v>
      </c>
      <c r="CG46" s="33">
        <f t="shared" si="14"/>
        <v>0.70731707317073167</v>
      </c>
      <c r="CH46" s="33">
        <f t="shared" si="15"/>
        <v>-2.5087108013937209E-2</v>
      </c>
      <c r="CI46" s="49"/>
      <c r="CJ46" s="34">
        <f t="shared" si="16"/>
        <v>2</v>
      </c>
      <c r="CK46" s="35">
        <f t="shared" si="17"/>
        <v>0.66666666666666663</v>
      </c>
      <c r="CL46" s="14">
        <f t="shared" si="18"/>
        <v>0</v>
      </c>
      <c r="CM46" s="33">
        <f t="shared" si="19"/>
        <v>0</v>
      </c>
      <c r="CN46" s="14">
        <f t="shared" si="20"/>
        <v>12</v>
      </c>
      <c r="CO46" s="33">
        <f t="shared" si="21"/>
        <v>0.3</v>
      </c>
      <c r="CP46" s="14">
        <f t="shared" si="22"/>
        <v>14</v>
      </c>
      <c r="CQ46" s="33">
        <f t="shared" si="23"/>
        <v>0.31818181818181818</v>
      </c>
      <c r="CR46" s="14">
        <f t="shared" si="24"/>
        <v>17</v>
      </c>
      <c r="CS46" s="33">
        <f t="shared" si="25"/>
        <v>0.32075471698113206</v>
      </c>
      <c r="CT46" s="33">
        <f t="shared" si="26"/>
        <v>-1.6172506738544312E-3</v>
      </c>
      <c r="CU46" s="15"/>
    </row>
    <row r="47" spans="1:99" x14ac:dyDescent="0.25">
      <c r="A47" s="11">
        <v>515</v>
      </c>
      <c r="B47" s="12" t="s">
        <v>15</v>
      </c>
      <c r="C47" s="31">
        <v>28</v>
      </c>
      <c r="D47" s="17"/>
      <c r="E47" s="6">
        <v>11</v>
      </c>
      <c r="F47" s="17"/>
      <c r="G47" s="6">
        <v>141</v>
      </c>
      <c r="H47" s="17"/>
      <c r="I47" s="14">
        <f t="shared" si="43"/>
        <v>180</v>
      </c>
      <c r="J47" s="14"/>
      <c r="K47" s="6">
        <v>213</v>
      </c>
      <c r="L47" s="14"/>
      <c r="M47" s="33">
        <f t="shared" si="44"/>
        <v>0.84507042253521125</v>
      </c>
      <c r="N47" s="49"/>
      <c r="O47" s="51">
        <v>23</v>
      </c>
      <c r="P47" s="17"/>
      <c r="Q47" s="6">
        <v>19</v>
      </c>
      <c r="R47" s="17"/>
      <c r="S47" s="6">
        <v>157</v>
      </c>
      <c r="T47" s="17"/>
      <c r="U47" s="14">
        <f t="shared" si="45"/>
        <v>199</v>
      </c>
      <c r="V47" s="14"/>
      <c r="W47" s="6">
        <v>241</v>
      </c>
      <c r="X47" s="14"/>
      <c r="Y47" s="33">
        <f t="shared" si="46"/>
        <v>0.82572614107883813</v>
      </c>
      <c r="Z47" s="49"/>
      <c r="AA47" s="6">
        <v>26</v>
      </c>
      <c r="AB47" s="17"/>
      <c r="AC47" s="6">
        <v>22</v>
      </c>
      <c r="AD47" s="17"/>
      <c r="AE47" s="6">
        <v>198</v>
      </c>
      <c r="AF47" s="17"/>
      <c r="AG47" s="14">
        <f t="shared" si="47"/>
        <v>246</v>
      </c>
      <c r="AH47" s="14"/>
      <c r="AI47" s="6">
        <v>292</v>
      </c>
      <c r="AJ47" s="14"/>
      <c r="AK47" s="33">
        <f t="shared" si="48"/>
        <v>0.84246575342465757</v>
      </c>
      <c r="AL47" s="49"/>
      <c r="AM47" s="51">
        <v>17</v>
      </c>
      <c r="AN47" s="54"/>
      <c r="AO47" s="6">
        <v>18</v>
      </c>
      <c r="AP47" s="54"/>
      <c r="AQ47" s="6">
        <v>195</v>
      </c>
      <c r="AR47" s="54"/>
      <c r="AS47" s="34">
        <f t="shared" si="49"/>
        <v>230</v>
      </c>
      <c r="AT47" s="34"/>
      <c r="AU47" s="6">
        <v>264</v>
      </c>
      <c r="AV47" s="34"/>
      <c r="AW47" s="35">
        <f t="shared" si="50"/>
        <v>0.87121212121212122</v>
      </c>
      <c r="AX47" s="49"/>
      <c r="AY47" s="6">
        <v>26</v>
      </c>
      <c r="AZ47" s="54"/>
      <c r="BA47" s="6">
        <v>13</v>
      </c>
      <c r="BB47" s="54"/>
      <c r="BC47" s="6">
        <v>179</v>
      </c>
      <c r="BD47" s="54"/>
      <c r="BE47" s="34">
        <f t="shared" si="35"/>
        <v>218</v>
      </c>
      <c r="BF47" s="34"/>
      <c r="BG47" s="6">
        <v>254</v>
      </c>
      <c r="BH47" s="34"/>
      <c r="BI47" s="35">
        <f t="shared" si="36"/>
        <v>0.8582677165354331</v>
      </c>
      <c r="BJ47" s="49"/>
      <c r="BK47" s="28"/>
      <c r="BL47" s="34">
        <f t="shared" si="51"/>
        <v>23</v>
      </c>
      <c r="BM47" s="17"/>
      <c r="BN47" s="34">
        <f t="shared" si="52"/>
        <v>17.666666666666668</v>
      </c>
      <c r="BO47" s="17"/>
      <c r="BP47" s="34">
        <f t="shared" si="53"/>
        <v>190.66666666666666</v>
      </c>
      <c r="BQ47" s="17"/>
      <c r="BR47" s="34">
        <f t="shared" si="54"/>
        <v>231.33333333333334</v>
      </c>
      <c r="BS47" s="15"/>
      <c r="BT47" s="34">
        <f t="shared" si="55"/>
        <v>270</v>
      </c>
      <c r="BU47" s="15"/>
      <c r="BV47" s="35">
        <f t="shared" si="56"/>
        <v>0.857315197057404</v>
      </c>
      <c r="BW47" s="49"/>
      <c r="BX47" s="34">
        <f t="shared" si="5"/>
        <v>9</v>
      </c>
      <c r="BY47" s="35">
        <f t="shared" si="6"/>
        <v>0.52941176470588236</v>
      </c>
      <c r="BZ47" s="14">
        <f t="shared" si="7"/>
        <v>-5</v>
      </c>
      <c r="CA47" s="33">
        <f t="shared" si="8"/>
        <v>-0.27777777777777779</v>
      </c>
      <c r="CB47" s="14">
        <f t="shared" si="9"/>
        <v>-16</v>
      </c>
      <c r="CC47" s="33">
        <f t="shared" si="10"/>
        <v>-8.2051282051282051E-2</v>
      </c>
      <c r="CD47" s="14">
        <f t="shared" si="11"/>
        <v>-12</v>
      </c>
      <c r="CE47" s="33">
        <f t="shared" si="12"/>
        <v>-5.2173913043478258E-2</v>
      </c>
      <c r="CF47" s="14">
        <f t="shared" si="13"/>
        <v>-10</v>
      </c>
      <c r="CG47" s="33">
        <f t="shared" si="14"/>
        <v>-3.787878787878788E-2</v>
      </c>
      <c r="CH47" s="33">
        <f t="shared" si="15"/>
        <v>-1.2944404676688115E-2</v>
      </c>
      <c r="CI47" s="49"/>
      <c r="CJ47" s="34">
        <f t="shared" si="16"/>
        <v>0</v>
      </c>
      <c r="CK47" s="35">
        <f t="shared" si="17"/>
        <v>0</v>
      </c>
      <c r="CL47" s="14">
        <f t="shared" si="18"/>
        <v>-9</v>
      </c>
      <c r="CM47" s="33">
        <f t="shared" si="19"/>
        <v>-0.40909090909090912</v>
      </c>
      <c r="CN47" s="14">
        <f t="shared" si="20"/>
        <v>-19</v>
      </c>
      <c r="CO47" s="33">
        <f t="shared" si="21"/>
        <v>-9.5959595959595953E-2</v>
      </c>
      <c r="CP47" s="14">
        <f t="shared" si="22"/>
        <v>-28</v>
      </c>
      <c r="CQ47" s="33">
        <f t="shared" si="23"/>
        <v>-0.11382113821138211</v>
      </c>
      <c r="CR47" s="14">
        <f t="shared" si="24"/>
        <v>-38</v>
      </c>
      <c r="CS47" s="33">
        <f t="shared" si="25"/>
        <v>-0.13013698630136986</v>
      </c>
      <c r="CT47" s="33">
        <f t="shared" si="26"/>
        <v>1.580196311077553E-2</v>
      </c>
      <c r="CU47" s="15"/>
    </row>
    <row r="48" spans="1:99" x14ac:dyDescent="0.25">
      <c r="A48" s="11">
        <v>521</v>
      </c>
      <c r="B48" s="12" t="s">
        <v>21</v>
      </c>
      <c r="C48" s="31">
        <v>30</v>
      </c>
      <c r="D48" s="17"/>
      <c r="E48" s="6">
        <v>12</v>
      </c>
      <c r="F48" s="17"/>
      <c r="G48" s="6">
        <v>417</v>
      </c>
      <c r="H48" s="17"/>
      <c r="I48" s="14">
        <f t="shared" si="43"/>
        <v>459</v>
      </c>
      <c r="J48" s="14"/>
      <c r="K48" s="6">
        <v>523</v>
      </c>
      <c r="L48" s="14"/>
      <c r="M48" s="33">
        <f t="shared" si="44"/>
        <v>0.87762906309751432</v>
      </c>
      <c r="N48" s="49"/>
      <c r="O48" s="51">
        <v>23</v>
      </c>
      <c r="P48" s="17"/>
      <c r="Q48" s="6">
        <v>12</v>
      </c>
      <c r="R48" s="17"/>
      <c r="S48" s="6">
        <v>380</v>
      </c>
      <c r="T48" s="17"/>
      <c r="U48" s="14">
        <f t="shared" si="45"/>
        <v>415</v>
      </c>
      <c r="V48" s="14"/>
      <c r="W48" s="6">
        <v>473</v>
      </c>
      <c r="X48" s="14"/>
      <c r="Y48" s="33">
        <f t="shared" si="46"/>
        <v>0.87737843551797046</v>
      </c>
      <c r="Z48" s="49"/>
      <c r="AA48" s="6">
        <v>15</v>
      </c>
      <c r="AB48" s="17"/>
      <c r="AC48" s="6">
        <v>8</v>
      </c>
      <c r="AD48" s="17"/>
      <c r="AE48" s="6">
        <v>359</v>
      </c>
      <c r="AF48" s="17"/>
      <c r="AG48" s="14">
        <f t="shared" si="47"/>
        <v>382</v>
      </c>
      <c r="AH48" s="14"/>
      <c r="AI48" s="6">
        <v>458</v>
      </c>
      <c r="AJ48" s="14"/>
      <c r="AK48" s="33">
        <f t="shared" si="48"/>
        <v>0.83406113537117899</v>
      </c>
      <c r="AL48" s="49"/>
      <c r="AM48" s="51">
        <v>5</v>
      </c>
      <c r="AN48" s="54"/>
      <c r="AO48" s="6">
        <v>1</v>
      </c>
      <c r="AP48" s="54"/>
      <c r="AQ48" s="6">
        <v>128</v>
      </c>
      <c r="AR48" s="54"/>
      <c r="AS48" s="34">
        <f t="shared" si="49"/>
        <v>134</v>
      </c>
      <c r="AT48" s="34"/>
      <c r="AU48" s="6">
        <v>160</v>
      </c>
      <c r="AV48" s="34"/>
      <c r="AW48" s="35">
        <f t="shared" si="50"/>
        <v>0.83750000000000002</v>
      </c>
      <c r="AX48" s="49"/>
      <c r="AY48" s="6">
        <v>10</v>
      </c>
      <c r="AZ48" s="54"/>
      <c r="BA48" s="6">
        <v>2</v>
      </c>
      <c r="BB48" s="54"/>
      <c r="BC48" s="6">
        <v>227</v>
      </c>
      <c r="BD48" s="54"/>
      <c r="BE48" s="34">
        <f t="shared" si="35"/>
        <v>239</v>
      </c>
      <c r="BF48" s="34"/>
      <c r="BG48" s="6">
        <v>267</v>
      </c>
      <c r="BH48" s="34"/>
      <c r="BI48" s="35">
        <f t="shared" si="36"/>
        <v>0.89513108614232206</v>
      </c>
      <c r="BJ48" s="49"/>
      <c r="BK48" s="28"/>
      <c r="BL48" s="34">
        <f t="shared" si="51"/>
        <v>10</v>
      </c>
      <c r="BM48" s="17"/>
      <c r="BN48" s="34">
        <f t="shared" si="52"/>
        <v>3.6666666666666665</v>
      </c>
      <c r="BO48" s="17"/>
      <c r="BP48" s="34">
        <f t="shared" si="53"/>
        <v>238</v>
      </c>
      <c r="BQ48" s="17"/>
      <c r="BR48" s="34">
        <f t="shared" si="54"/>
        <v>251.66666666666666</v>
      </c>
      <c r="BS48" s="15"/>
      <c r="BT48" s="34">
        <f t="shared" si="55"/>
        <v>295</v>
      </c>
      <c r="BU48" s="15"/>
      <c r="BV48" s="35">
        <f t="shared" si="56"/>
        <v>0.85556407383783373</v>
      </c>
      <c r="BW48" s="49"/>
      <c r="BX48" s="34">
        <f t="shared" si="5"/>
        <v>5</v>
      </c>
      <c r="BY48" s="35">
        <f t="shared" si="6"/>
        <v>1</v>
      </c>
      <c r="BZ48" s="14">
        <f t="shared" si="7"/>
        <v>1</v>
      </c>
      <c r="CA48" s="33">
        <f t="shared" si="8"/>
        <v>1</v>
      </c>
      <c r="CB48" s="14">
        <f t="shared" si="9"/>
        <v>99</v>
      </c>
      <c r="CC48" s="33">
        <f t="shared" si="10"/>
        <v>0.7734375</v>
      </c>
      <c r="CD48" s="14">
        <f t="shared" si="11"/>
        <v>105</v>
      </c>
      <c r="CE48" s="33">
        <f t="shared" si="12"/>
        <v>0.78358208955223885</v>
      </c>
      <c r="CF48" s="14">
        <f t="shared" si="13"/>
        <v>107</v>
      </c>
      <c r="CG48" s="33">
        <f t="shared" si="14"/>
        <v>0.66874999999999996</v>
      </c>
      <c r="CH48" s="33">
        <f t="shared" si="15"/>
        <v>5.7631086142322041E-2</v>
      </c>
      <c r="CI48" s="49"/>
      <c r="CJ48" s="34">
        <f t="shared" si="16"/>
        <v>-5</v>
      </c>
      <c r="CK48" s="35">
        <f t="shared" si="17"/>
        <v>-0.33333333333333331</v>
      </c>
      <c r="CL48" s="14">
        <f t="shared" si="18"/>
        <v>-6</v>
      </c>
      <c r="CM48" s="33">
        <f t="shared" si="19"/>
        <v>-0.75</v>
      </c>
      <c r="CN48" s="14">
        <f t="shared" si="20"/>
        <v>-132</v>
      </c>
      <c r="CO48" s="33">
        <f t="shared" si="21"/>
        <v>-0.36768802228412256</v>
      </c>
      <c r="CP48" s="14">
        <f t="shared" si="22"/>
        <v>-143</v>
      </c>
      <c r="CQ48" s="33">
        <f t="shared" si="23"/>
        <v>-0.37434554973821987</v>
      </c>
      <c r="CR48" s="14">
        <f t="shared" si="24"/>
        <v>-191</v>
      </c>
      <c r="CS48" s="33">
        <f t="shared" si="25"/>
        <v>-0.41703056768558949</v>
      </c>
      <c r="CT48" s="33">
        <f t="shared" si="26"/>
        <v>6.1069950771143078E-2</v>
      </c>
      <c r="CU48" s="15"/>
    </row>
    <row r="49" spans="1:99" x14ac:dyDescent="0.25">
      <c r="A49" s="11">
        <v>537</v>
      </c>
      <c r="B49" s="12" t="s">
        <v>36</v>
      </c>
      <c r="C49" s="31">
        <v>40</v>
      </c>
      <c r="D49" s="17"/>
      <c r="E49" s="6">
        <v>28</v>
      </c>
      <c r="F49" s="17"/>
      <c r="G49" s="6">
        <v>345</v>
      </c>
      <c r="H49" s="17"/>
      <c r="I49" s="14">
        <f t="shared" si="43"/>
        <v>413</v>
      </c>
      <c r="J49" s="14"/>
      <c r="K49" s="6">
        <v>582</v>
      </c>
      <c r="L49" s="14"/>
      <c r="M49" s="33">
        <f t="shared" si="44"/>
        <v>0.7096219931271478</v>
      </c>
      <c r="N49" s="49"/>
      <c r="O49" s="51">
        <v>29</v>
      </c>
      <c r="P49" s="17"/>
      <c r="Q49" s="6">
        <v>23</v>
      </c>
      <c r="R49" s="17"/>
      <c r="S49" s="6">
        <v>358</v>
      </c>
      <c r="T49" s="17"/>
      <c r="U49" s="14">
        <f t="shared" si="45"/>
        <v>410</v>
      </c>
      <c r="V49" s="14"/>
      <c r="W49" s="6">
        <v>567</v>
      </c>
      <c r="X49" s="14"/>
      <c r="Y49" s="33">
        <f t="shared" si="46"/>
        <v>0.72310405643738973</v>
      </c>
      <c r="Z49" s="49"/>
      <c r="AA49" s="6">
        <v>29</v>
      </c>
      <c r="AB49" s="17"/>
      <c r="AC49" s="6">
        <v>20</v>
      </c>
      <c r="AD49" s="17"/>
      <c r="AE49" s="6">
        <v>356</v>
      </c>
      <c r="AF49" s="17"/>
      <c r="AG49" s="14">
        <f t="shared" si="47"/>
        <v>405</v>
      </c>
      <c r="AH49" s="14"/>
      <c r="AI49" s="6">
        <v>529</v>
      </c>
      <c r="AJ49" s="14"/>
      <c r="AK49" s="33">
        <f t="shared" si="48"/>
        <v>0.7655954631379962</v>
      </c>
      <c r="AL49" s="49"/>
      <c r="AM49" s="51">
        <v>32</v>
      </c>
      <c r="AN49" s="54"/>
      <c r="AO49" s="6">
        <v>22</v>
      </c>
      <c r="AP49" s="54"/>
      <c r="AQ49" s="6">
        <v>388</v>
      </c>
      <c r="AR49" s="54"/>
      <c r="AS49" s="34">
        <f t="shared" si="49"/>
        <v>442</v>
      </c>
      <c r="AT49" s="34"/>
      <c r="AU49" s="6">
        <v>580</v>
      </c>
      <c r="AV49" s="34"/>
      <c r="AW49" s="35">
        <f t="shared" si="50"/>
        <v>0.76206896551724135</v>
      </c>
      <c r="AX49" s="49"/>
      <c r="AY49" s="6">
        <v>17</v>
      </c>
      <c r="AZ49" s="54"/>
      <c r="BA49" s="6">
        <v>13</v>
      </c>
      <c r="BB49" s="54"/>
      <c r="BC49" s="6">
        <v>363</v>
      </c>
      <c r="BD49" s="54"/>
      <c r="BE49" s="34">
        <f t="shared" si="35"/>
        <v>393</v>
      </c>
      <c r="BF49" s="34"/>
      <c r="BG49" s="6">
        <v>488</v>
      </c>
      <c r="BH49" s="34"/>
      <c r="BI49" s="35">
        <f t="shared" si="36"/>
        <v>0.80532786885245899</v>
      </c>
      <c r="BJ49" s="49"/>
      <c r="BK49" s="28"/>
      <c r="BL49" s="34">
        <f t="shared" si="51"/>
        <v>26</v>
      </c>
      <c r="BM49" s="17"/>
      <c r="BN49" s="34">
        <f t="shared" si="52"/>
        <v>18.333333333333332</v>
      </c>
      <c r="BO49" s="17"/>
      <c r="BP49" s="34">
        <f t="shared" si="53"/>
        <v>369</v>
      </c>
      <c r="BQ49" s="17"/>
      <c r="BR49" s="34">
        <f t="shared" si="54"/>
        <v>413.33333333333331</v>
      </c>
      <c r="BS49" s="15"/>
      <c r="BT49" s="34">
        <f t="shared" si="55"/>
        <v>532.33333333333337</v>
      </c>
      <c r="BU49" s="15"/>
      <c r="BV49" s="35">
        <f t="shared" si="56"/>
        <v>0.77766409916923218</v>
      </c>
      <c r="BW49" s="49"/>
      <c r="BX49" s="34">
        <f t="shared" si="5"/>
        <v>-15</v>
      </c>
      <c r="BY49" s="35">
        <f t="shared" si="6"/>
        <v>-0.46875</v>
      </c>
      <c r="BZ49" s="14">
        <f t="shared" si="7"/>
        <v>-9</v>
      </c>
      <c r="CA49" s="33">
        <f t="shared" si="8"/>
        <v>-0.40909090909090912</v>
      </c>
      <c r="CB49" s="14">
        <f t="shared" si="9"/>
        <v>-25</v>
      </c>
      <c r="CC49" s="33">
        <f t="shared" si="10"/>
        <v>-6.4432989690721643E-2</v>
      </c>
      <c r="CD49" s="14">
        <f t="shared" si="11"/>
        <v>-49</v>
      </c>
      <c r="CE49" s="33">
        <f t="shared" si="12"/>
        <v>-0.11085972850678733</v>
      </c>
      <c r="CF49" s="14">
        <f t="shared" si="13"/>
        <v>-92</v>
      </c>
      <c r="CG49" s="33">
        <f t="shared" si="14"/>
        <v>-0.15862068965517243</v>
      </c>
      <c r="CH49" s="33">
        <f t="shared" si="15"/>
        <v>4.3258903335217647E-2</v>
      </c>
      <c r="CI49" s="49"/>
      <c r="CJ49" s="34">
        <f t="shared" si="16"/>
        <v>-12</v>
      </c>
      <c r="CK49" s="35">
        <f t="shared" si="17"/>
        <v>-0.41379310344827586</v>
      </c>
      <c r="CL49" s="14">
        <f t="shared" si="18"/>
        <v>-7</v>
      </c>
      <c r="CM49" s="33">
        <f t="shared" si="19"/>
        <v>-0.35</v>
      </c>
      <c r="CN49" s="14">
        <f t="shared" si="20"/>
        <v>7</v>
      </c>
      <c r="CO49" s="33">
        <f t="shared" si="21"/>
        <v>1.9662921348314606E-2</v>
      </c>
      <c r="CP49" s="14">
        <f t="shared" si="22"/>
        <v>-12</v>
      </c>
      <c r="CQ49" s="33">
        <f t="shared" si="23"/>
        <v>-2.9629629629629631E-2</v>
      </c>
      <c r="CR49" s="14">
        <f t="shared" si="24"/>
        <v>-41</v>
      </c>
      <c r="CS49" s="33">
        <f t="shared" si="25"/>
        <v>-7.7504725897920609E-2</v>
      </c>
      <c r="CT49" s="33">
        <f t="shared" si="26"/>
        <v>3.9732405714462793E-2</v>
      </c>
      <c r="CU49" s="15"/>
    </row>
    <row r="50" spans="1:99" x14ac:dyDescent="0.25">
      <c r="A50" s="11">
        <v>511</v>
      </c>
      <c r="B50" s="12" t="s">
        <v>11</v>
      </c>
      <c r="C50" s="31">
        <v>9</v>
      </c>
      <c r="D50" s="17"/>
      <c r="E50" s="6">
        <v>11</v>
      </c>
      <c r="F50" s="17"/>
      <c r="G50" s="6">
        <v>246</v>
      </c>
      <c r="H50" s="17"/>
      <c r="I50" s="14">
        <f t="shared" si="43"/>
        <v>266</v>
      </c>
      <c r="J50" s="14"/>
      <c r="K50" s="6">
        <v>292</v>
      </c>
      <c r="L50" s="14"/>
      <c r="M50" s="33">
        <f t="shared" si="44"/>
        <v>0.91095890410958902</v>
      </c>
      <c r="N50" s="49"/>
      <c r="O50" s="51">
        <v>8</v>
      </c>
      <c r="P50" s="17"/>
      <c r="Q50" s="6">
        <v>3</v>
      </c>
      <c r="R50" s="17"/>
      <c r="S50" s="6">
        <v>222</v>
      </c>
      <c r="T50" s="17"/>
      <c r="U50" s="14">
        <f t="shared" si="45"/>
        <v>233</v>
      </c>
      <c r="V50" s="14"/>
      <c r="W50" s="6">
        <v>256</v>
      </c>
      <c r="X50" s="14"/>
      <c r="Y50" s="33">
        <f t="shared" si="46"/>
        <v>0.91015625</v>
      </c>
      <c r="Z50" s="49"/>
      <c r="AA50" s="6">
        <v>10</v>
      </c>
      <c r="AB50" s="17"/>
      <c r="AC50" s="6">
        <v>8</v>
      </c>
      <c r="AD50" s="17"/>
      <c r="AE50" s="6">
        <v>211</v>
      </c>
      <c r="AF50" s="17"/>
      <c r="AG50" s="14">
        <f t="shared" si="47"/>
        <v>229</v>
      </c>
      <c r="AH50" s="14"/>
      <c r="AI50" s="6">
        <v>252</v>
      </c>
      <c r="AJ50" s="14"/>
      <c r="AK50" s="33">
        <f t="shared" si="48"/>
        <v>0.90873015873015872</v>
      </c>
      <c r="AL50" s="49"/>
      <c r="AM50" s="51">
        <v>13</v>
      </c>
      <c r="AN50" s="54"/>
      <c r="AO50" s="6">
        <v>10</v>
      </c>
      <c r="AP50" s="54"/>
      <c r="AQ50" s="6">
        <v>287</v>
      </c>
      <c r="AR50" s="54"/>
      <c r="AS50" s="34">
        <f t="shared" si="49"/>
        <v>310</v>
      </c>
      <c r="AT50" s="34"/>
      <c r="AU50" s="6">
        <v>346</v>
      </c>
      <c r="AV50" s="34"/>
      <c r="AW50" s="35">
        <f t="shared" si="50"/>
        <v>0.89595375722543358</v>
      </c>
      <c r="AX50" s="49"/>
      <c r="AY50" s="6">
        <v>18</v>
      </c>
      <c r="AZ50" s="54"/>
      <c r="BA50" s="6">
        <v>10</v>
      </c>
      <c r="BB50" s="54"/>
      <c r="BC50" s="6">
        <v>245</v>
      </c>
      <c r="BD50" s="54"/>
      <c r="BE50" s="34">
        <f t="shared" si="35"/>
        <v>273</v>
      </c>
      <c r="BF50" s="34"/>
      <c r="BG50" s="6">
        <v>313</v>
      </c>
      <c r="BH50" s="34"/>
      <c r="BI50" s="35">
        <f t="shared" si="36"/>
        <v>0.87220447284345048</v>
      </c>
      <c r="BJ50" s="49"/>
      <c r="BK50" s="28"/>
      <c r="BL50" s="34">
        <f t="shared" si="51"/>
        <v>13.666666666666666</v>
      </c>
      <c r="BM50" s="17"/>
      <c r="BN50" s="34">
        <f t="shared" si="52"/>
        <v>9.3333333333333339</v>
      </c>
      <c r="BO50" s="17"/>
      <c r="BP50" s="34">
        <f t="shared" si="53"/>
        <v>247.66666666666666</v>
      </c>
      <c r="BQ50" s="17"/>
      <c r="BR50" s="34">
        <f t="shared" si="54"/>
        <v>270.66666666666669</v>
      </c>
      <c r="BS50" s="15"/>
      <c r="BT50" s="34">
        <f t="shared" si="55"/>
        <v>303.66666666666669</v>
      </c>
      <c r="BU50" s="15"/>
      <c r="BV50" s="35">
        <f t="shared" si="56"/>
        <v>0.89229612959968085</v>
      </c>
      <c r="BW50" s="49"/>
      <c r="BX50" s="34">
        <f t="shared" si="5"/>
        <v>5</v>
      </c>
      <c r="BY50" s="35">
        <f t="shared" si="6"/>
        <v>0.38461538461538464</v>
      </c>
      <c r="BZ50" s="14">
        <f t="shared" si="7"/>
        <v>0</v>
      </c>
      <c r="CA50" s="33">
        <f t="shared" si="8"/>
        <v>0</v>
      </c>
      <c r="CB50" s="14">
        <f t="shared" si="9"/>
        <v>-42</v>
      </c>
      <c r="CC50" s="33">
        <f t="shared" si="10"/>
        <v>-0.14634146341463414</v>
      </c>
      <c r="CD50" s="14">
        <f t="shared" si="11"/>
        <v>-37</v>
      </c>
      <c r="CE50" s="33">
        <f t="shared" si="12"/>
        <v>-0.11935483870967742</v>
      </c>
      <c r="CF50" s="14">
        <f t="shared" si="13"/>
        <v>-33</v>
      </c>
      <c r="CG50" s="33">
        <f t="shared" si="14"/>
        <v>-9.5375722543352595E-2</v>
      </c>
      <c r="CH50" s="33">
        <f t="shared" si="15"/>
        <v>-2.3749284381983093E-2</v>
      </c>
      <c r="CI50" s="49"/>
      <c r="CJ50" s="34">
        <f t="shared" si="16"/>
        <v>8</v>
      </c>
      <c r="CK50" s="35">
        <f t="shared" si="17"/>
        <v>0.8</v>
      </c>
      <c r="CL50" s="14">
        <f t="shared" si="18"/>
        <v>2</v>
      </c>
      <c r="CM50" s="33">
        <f t="shared" si="19"/>
        <v>0.25</v>
      </c>
      <c r="CN50" s="14">
        <f t="shared" si="20"/>
        <v>34</v>
      </c>
      <c r="CO50" s="33">
        <f t="shared" si="21"/>
        <v>0.16113744075829384</v>
      </c>
      <c r="CP50" s="14">
        <f t="shared" si="22"/>
        <v>44</v>
      </c>
      <c r="CQ50" s="33">
        <f t="shared" si="23"/>
        <v>0.19213973799126638</v>
      </c>
      <c r="CR50" s="14">
        <f t="shared" si="24"/>
        <v>61</v>
      </c>
      <c r="CS50" s="33">
        <f t="shared" si="25"/>
        <v>0.24206349206349206</v>
      </c>
      <c r="CT50" s="33">
        <f t="shared" si="26"/>
        <v>-3.6525685886708237E-2</v>
      </c>
      <c r="CU50" s="15"/>
    </row>
    <row r="51" spans="1:99" x14ac:dyDescent="0.25">
      <c r="A51" s="11">
        <v>518</v>
      </c>
      <c r="B51" s="12" t="s">
        <v>18</v>
      </c>
      <c r="C51" s="31">
        <v>24</v>
      </c>
      <c r="D51" s="17"/>
      <c r="E51" s="6">
        <v>8</v>
      </c>
      <c r="F51" s="17"/>
      <c r="G51" s="6">
        <v>345</v>
      </c>
      <c r="H51" s="17"/>
      <c r="I51" s="14">
        <f t="shared" si="43"/>
        <v>377</v>
      </c>
      <c r="J51" s="14"/>
      <c r="K51" s="6">
        <v>425</v>
      </c>
      <c r="L51" s="14"/>
      <c r="M51" s="33">
        <f t="shared" si="44"/>
        <v>0.88705882352941179</v>
      </c>
      <c r="N51" s="49"/>
      <c r="O51" s="51">
        <v>21</v>
      </c>
      <c r="P51" s="17"/>
      <c r="Q51" s="6">
        <v>5</v>
      </c>
      <c r="R51" s="17"/>
      <c r="S51" s="6">
        <v>349</v>
      </c>
      <c r="T51" s="17"/>
      <c r="U51" s="14">
        <f t="shared" si="45"/>
        <v>375</v>
      </c>
      <c r="V51" s="14"/>
      <c r="W51" s="6">
        <v>428</v>
      </c>
      <c r="X51" s="14"/>
      <c r="Y51" s="33">
        <f t="shared" si="46"/>
        <v>0.87616822429906538</v>
      </c>
      <c r="Z51" s="49"/>
      <c r="AA51" s="6">
        <v>15</v>
      </c>
      <c r="AB51" s="17"/>
      <c r="AC51" s="6">
        <v>6</v>
      </c>
      <c r="AD51" s="17"/>
      <c r="AE51" s="6">
        <v>345</v>
      </c>
      <c r="AF51" s="17"/>
      <c r="AG51" s="14">
        <f t="shared" si="47"/>
        <v>366</v>
      </c>
      <c r="AH51" s="14"/>
      <c r="AI51" s="6">
        <v>412</v>
      </c>
      <c r="AJ51" s="14"/>
      <c r="AK51" s="33">
        <f t="shared" si="48"/>
        <v>0.88834951456310685</v>
      </c>
      <c r="AL51" s="49"/>
      <c r="AM51" s="51">
        <v>8</v>
      </c>
      <c r="AN51" s="54"/>
      <c r="AO51" s="6">
        <v>6</v>
      </c>
      <c r="AP51" s="54"/>
      <c r="AQ51" s="6">
        <v>294</v>
      </c>
      <c r="AR51" s="54"/>
      <c r="AS51" s="34">
        <f t="shared" si="49"/>
        <v>308</v>
      </c>
      <c r="AT51" s="34"/>
      <c r="AU51" s="6">
        <v>353</v>
      </c>
      <c r="AV51" s="34"/>
      <c r="AW51" s="35">
        <f t="shared" si="50"/>
        <v>0.87252124645892348</v>
      </c>
      <c r="AX51" s="49"/>
      <c r="AY51" s="6">
        <v>4</v>
      </c>
      <c r="AZ51" s="54"/>
      <c r="BA51" s="6">
        <v>2</v>
      </c>
      <c r="BB51" s="54"/>
      <c r="BC51" s="6">
        <v>224</v>
      </c>
      <c r="BD51" s="54"/>
      <c r="BE51" s="34">
        <f t="shared" si="35"/>
        <v>230</v>
      </c>
      <c r="BF51" s="34"/>
      <c r="BG51" s="6">
        <v>251</v>
      </c>
      <c r="BH51" s="34"/>
      <c r="BI51" s="35">
        <f t="shared" si="36"/>
        <v>0.91633466135458164</v>
      </c>
      <c r="BJ51" s="49"/>
      <c r="BK51" s="28"/>
      <c r="BL51" s="34">
        <f t="shared" si="51"/>
        <v>9</v>
      </c>
      <c r="BM51" s="17"/>
      <c r="BN51" s="34">
        <f t="shared" si="52"/>
        <v>4.666666666666667</v>
      </c>
      <c r="BO51" s="17"/>
      <c r="BP51" s="34">
        <f t="shared" si="53"/>
        <v>287.66666666666669</v>
      </c>
      <c r="BQ51" s="17"/>
      <c r="BR51" s="34">
        <f t="shared" si="54"/>
        <v>301.33333333333331</v>
      </c>
      <c r="BS51" s="15"/>
      <c r="BT51" s="34">
        <f t="shared" si="55"/>
        <v>338.66666666666669</v>
      </c>
      <c r="BU51" s="15"/>
      <c r="BV51" s="35">
        <f t="shared" si="56"/>
        <v>0.89240180745887054</v>
      </c>
      <c r="BW51" s="49"/>
      <c r="BX51" s="34">
        <f t="shared" si="5"/>
        <v>-4</v>
      </c>
      <c r="BY51" s="35">
        <f t="shared" si="6"/>
        <v>-0.5</v>
      </c>
      <c r="BZ51" s="14">
        <f t="shared" si="7"/>
        <v>-4</v>
      </c>
      <c r="CA51" s="33">
        <f t="shared" si="8"/>
        <v>-0.66666666666666663</v>
      </c>
      <c r="CB51" s="14">
        <f t="shared" si="9"/>
        <v>-70</v>
      </c>
      <c r="CC51" s="33">
        <f t="shared" si="10"/>
        <v>-0.23809523809523808</v>
      </c>
      <c r="CD51" s="14">
        <f t="shared" si="11"/>
        <v>-78</v>
      </c>
      <c r="CE51" s="33">
        <f t="shared" si="12"/>
        <v>-0.25324675324675322</v>
      </c>
      <c r="CF51" s="14">
        <f t="shared" si="13"/>
        <v>-102</v>
      </c>
      <c r="CG51" s="33">
        <f t="shared" si="14"/>
        <v>-0.28895184135977336</v>
      </c>
      <c r="CH51" s="33">
        <f t="shared" si="15"/>
        <v>4.3813414895658154E-2</v>
      </c>
      <c r="CI51" s="49"/>
      <c r="CJ51" s="34">
        <f t="shared" si="16"/>
        <v>-11</v>
      </c>
      <c r="CK51" s="35">
        <f t="shared" si="17"/>
        <v>-0.73333333333333328</v>
      </c>
      <c r="CL51" s="14">
        <f t="shared" si="18"/>
        <v>-4</v>
      </c>
      <c r="CM51" s="33">
        <f t="shared" si="19"/>
        <v>-0.66666666666666663</v>
      </c>
      <c r="CN51" s="14">
        <f t="shared" si="20"/>
        <v>-121</v>
      </c>
      <c r="CO51" s="33">
        <f t="shared" si="21"/>
        <v>-0.35072463768115941</v>
      </c>
      <c r="CP51" s="14">
        <f t="shared" si="22"/>
        <v>-136</v>
      </c>
      <c r="CQ51" s="33">
        <f t="shared" si="23"/>
        <v>-0.37158469945355194</v>
      </c>
      <c r="CR51" s="14">
        <f t="shared" si="24"/>
        <v>-161</v>
      </c>
      <c r="CS51" s="33">
        <f t="shared" si="25"/>
        <v>-0.39077669902912621</v>
      </c>
      <c r="CT51" s="33">
        <f t="shared" si="26"/>
        <v>2.7985146791474791E-2</v>
      </c>
      <c r="CU51" s="15"/>
    </row>
    <row r="52" spans="1:99" x14ac:dyDescent="0.25">
      <c r="A52" s="11">
        <v>506</v>
      </c>
      <c r="B52" s="12" t="s">
        <v>7</v>
      </c>
      <c r="C52" s="31">
        <v>16</v>
      </c>
      <c r="D52" s="17"/>
      <c r="E52" s="6">
        <v>9</v>
      </c>
      <c r="F52" s="17"/>
      <c r="G52" s="6">
        <v>170</v>
      </c>
      <c r="H52" s="17"/>
      <c r="I52" s="14">
        <f t="shared" si="43"/>
        <v>195</v>
      </c>
      <c r="J52" s="14"/>
      <c r="K52" s="6">
        <v>227</v>
      </c>
      <c r="L52" s="14"/>
      <c r="M52" s="33">
        <f t="shared" si="44"/>
        <v>0.8590308370044053</v>
      </c>
      <c r="N52" s="49"/>
      <c r="O52" s="51">
        <v>12</v>
      </c>
      <c r="P52" s="17"/>
      <c r="Q52" s="6">
        <v>8</v>
      </c>
      <c r="R52" s="17"/>
      <c r="S52" s="6">
        <v>155</v>
      </c>
      <c r="T52" s="17"/>
      <c r="U52" s="14">
        <f t="shared" si="45"/>
        <v>175</v>
      </c>
      <c r="V52" s="14"/>
      <c r="W52" s="6">
        <v>204</v>
      </c>
      <c r="X52" s="14"/>
      <c r="Y52" s="33">
        <f t="shared" si="46"/>
        <v>0.85784313725490191</v>
      </c>
      <c r="Z52" s="49"/>
      <c r="AA52" s="6">
        <v>11</v>
      </c>
      <c r="AB52" s="17"/>
      <c r="AC52" s="6">
        <v>9</v>
      </c>
      <c r="AD52" s="17"/>
      <c r="AE52" s="6">
        <v>158</v>
      </c>
      <c r="AF52" s="17"/>
      <c r="AG52" s="14">
        <f t="shared" si="47"/>
        <v>178</v>
      </c>
      <c r="AH52" s="14"/>
      <c r="AI52" s="6">
        <v>203</v>
      </c>
      <c r="AJ52" s="14"/>
      <c r="AK52" s="33">
        <f t="shared" si="48"/>
        <v>0.87684729064039413</v>
      </c>
      <c r="AL52" s="49"/>
      <c r="AM52" s="51">
        <v>10</v>
      </c>
      <c r="AN52" s="54"/>
      <c r="AO52" s="6">
        <v>10</v>
      </c>
      <c r="AP52" s="54"/>
      <c r="AQ52" s="6">
        <v>151</v>
      </c>
      <c r="AR52" s="54"/>
      <c r="AS52" s="34">
        <f t="shared" si="49"/>
        <v>171</v>
      </c>
      <c r="AT52" s="34"/>
      <c r="AU52" s="6">
        <v>184</v>
      </c>
      <c r="AV52" s="34"/>
      <c r="AW52" s="35">
        <f t="shared" si="50"/>
        <v>0.92934782608695654</v>
      </c>
      <c r="AX52" s="49"/>
      <c r="AY52" s="6">
        <v>12</v>
      </c>
      <c r="AZ52" s="54"/>
      <c r="BA52" s="6">
        <v>10</v>
      </c>
      <c r="BB52" s="54"/>
      <c r="BC52" s="6">
        <v>165</v>
      </c>
      <c r="BD52" s="54"/>
      <c r="BE52" s="34">
        <f t="shared" si="35"/>
        <v>187</v>
      </c>
      <c r="BF52" s="34"/>
      <c r="BG52" s="6">
        <v>217</v>
      </c>
      <c r="BH52" s="34"/>
      <c r="BI52" s="35">
        <f t="shared" si="36"/>
        <v>0.86175115207373276</v>
      </c>
      <c r="BJ52" s="49"/>
      <c r="BK52" s="28"/>
      <c r="BL52" s="34">
        <f t="shared" si="51"/>
        <v>11</v>
      </c>
      <c r="BM52" s="17"/>
      <c r="BN52" s="34">
        <f t="shared" si="52"/>
        <v>9.6666666666666661</v>
      </c>
      <c r="BO52" s="17"/>
      <c r="BP52" s="34">
        <f t="shared" si="53"/>
        <v>158</v>
      </c>
      <c r="BQ52" s="17"/>
      <c r="BR52" s="34">
        <f t="shared" si="54"/>
        <v>178.66666666666666</v>
      </c>
      <c r="BS52" s="15"/>
      <c r="BT52" s="34">
        <f t="shared" si="55"/>
        <v>201.33333333333334</v>
      </c>
      <c r="BU52" s="15"/>
      <c r="BV52" s="35">
        <f t="shared" si="56"/>
        <v>0.88931542293369448</v>
      </c>
      <c r="BW52" s="49"/>
      <c r="BX52" s="34">
        <f t="shared" si="5"/>
        <v>2</v>
      </c>
      <c r="BY52" s="35">
        <f t="shared" si="6"/>
        <v>0.2</v>
      </c>
      <c r="BZ52" s="14">
        <f t="shared" si="7"/>
        <v>0</v>
      </c>
      <c r="CA52" s="33">
        <f t="shared" si="8"/>
        <v>0</v>
      </c>
      <c r="CB52" s="14">
        <f t="shared" si="9"/>
        <v>14</v>
      </c>
      <c r="CC52" s="33">
        <f t="shared" si="10"/>
        <v>9.2715231788079472E-2</v>
      </c>
      <c r="CD52" s="14">
        <f t="shared" si="11"/>
        <v>16</v>
      </c>
      <c r="CE52" s="33">
        <f t="shared" si="12"/>
        <v>9.3567251461988299E-2</v>
      </c>
      <c r="CF52" s="14">
        <f t="shared" si="13"/>
        <v>33</v>
      </c>
      <c r="CG52" s="33">
        <f t="shared" si="14"/>
        <v>0.17934782608695651</v>
      </c>
      <c r="CH52" s="33">
        <f t="shared" si="15"/>
        <v>-6.7596674013223779E-2</v>
      </c>
      <c r="CI52" s="49"/>
      <c r="CJ52" s="34">
        <f t="shared" si="16"/>
        <v>1</v>
      </c>
      <c r="CK52" s="35">
        <f t="shared" si="17"/>
        <v>9.0909090909090912E-2</v>
      </c>
      <c r="CL52" s="14">
        <f t="shared" si="18"/>
        <v>1</v>
      </c>
      <c r="CM52" s="33">
        <f t="shared" si="19"/>
        <v>0.1111111111111111</v>
      </c>
      <c r="CN52" s="14">
        <f t="shared" si="20"/>
        <v>7</v>
      </c>
      <c r="CO52" s="33">
        <f t="shared" si="21"/>
        <v>4.4303797468354431E-2</v>
      </c>
      <c r="CP52" s="14">
        <f t="shared" si="22"/>
        <v>9</v>
      </c>
      <c r="CQ52" s="33">
        <f t="shared" si="23"/>
        <v>5.0561797752808987E-2</v>
      </c>
      <c r="CR52" s="14">
        <f t="shared" si="24"/>
        <v>14</v>
      </c>
      <c r="CS52" s="33">
        <f t="shared" si="25"/>
        <v>6.8965517241379309E-2</v>
      </c>
      <c r="CT52" s="33">
        <f t="shared" si="26"/>
        <v>-1.5096138566661366E-2</v>
      </c>
      <c r="CU52" s="15"/>
    </row>
    <row r="53" spans="1:99" x14ac:dyDescent="0.25">
      <c r="A53" s="11">
        <v>531</v>
      </c>
      <c r="B53" s="12" t="s">
        <v>30</v>
      </c>
      <c r="C53" s="31">
        <v>1</v>
      </c>
      <c r="D53" s="17"/>
      <c r="E53" s="6">
        <v>9</v>
      </c>
      <c r="F53" s="17"/>
      <c r="G53" s="6">
        <v>86</v>
      </c>
      <c r="H53" s="17"/>
      <c r="I53" s="14">
        <f t="shared" si="43"/>
        <v>96</v>
      </c>
      <c r="J53" s="14"/>
      <c r="K53" s="6">
        <v>137</v>
      </c>
      <c r="L53" s="14"/>
      <c r="M53" s="33">
        <f t="shared" si="44"/>
        <v>0.7007299270072993</v>
      </c>
      <c r="N53" s="49"/>
      <c r="O53" s="51">
        <v>9</v>
      </c>
      <c r="P53" s="17"/>
      <c r="Q53" s="6">
        <v>7</v>
      </c>
      <c r="R53" s="17"/>
      <c r="S53" s="6">
        <v>78</v>
      </c>
      <c r="T53" s="17"/>
      <c r="U53" s="14">
        <f t="shared" si="45"/>
        <v>94</v>
      </c>
      <c r="V53" s="14"/>
      <c r="W53" s="6">
        <v>118</v>
      </c>
      <c r="X53" s="14"/>
      <c r="Y53" s="33">
        <f t="shared" si="46"/>
        <v>0.79661016949152541</v>
      </c>
      <c r="Z53" s="49"/>
      <c r="AA53" s="6">
        <v>7</v>
      </c>
      <c r="AB53" s="17"/>
      <c r="AC53" s="6">
        <v>8</v>
      </c>
      <c r="AD53" s="17"/>
      <c r="AE53" s="6">
        <v>85</v>
      </c>
      <c r="AF53" s="17"/>
      <c r="AG53" s="14">
        <f t="shared" si="47"/>
        <v>100</v>
      </c>
      <c r="AH53" s="14"/>
      <c r="AI53" s="6">
        <v>137</v>
      </c>
      <c r="AJ53" s="14"/>
      <c r="AK53" s="33">
        <f t="shared" si="48"/>
        <v>0.72992700729927007</v>
      </c>
      <c r="AL53" s="49"/>
      <c r="AM53" s="51">
        <v>4</v>
      </c>
      <c r="AN53" s="54"/>
      <c r="AO53" s="6">
        <v>5</v>
      </c>
      <c r="AP53" s="54"/>
      <c r="AQ53" s="6">
        <v>88</v>
      </c>
      <c r="AR53" s="54"/>
      <c r="AS53" s="34">
        <f t="shared" si="49"/>
        <v>97</v>
      </c>
      <c r="AT53" s="34"/>
      <c r="AU53" s="6">
        <v>127</v>
      </c>
      <c r="AV53" s="34"/>
      <c r="AW53" s="35">
        <f t="shared" si="50"/>
        <v>0.76377952755905509</v>
      </c>
      <c r="AX53" s="49"/>
      <c r="AY53" s="6">
        <v>7</v>
      </c>
      <c r="AZ53" s="54"/>
      <c r="BA53" s="6">
        <v>10</v>
      </c>
      <c r="BB53" s="54"/>
      <c r="BC53" s="6">
        <v>97</v>
      </c>
      <c r="BD53" s="54"/>
      <c r="BE53" s="34">
        <f t="shared" si="35"/>
        <v>114</v>
      </c>
      <c r="BF53" s="34"/>
      <c r="BG53" s="6">
        <v>134</v>
      </c>
      <c r="BH53" s="34"/>
      <c r="BI53" s="35">
        <f t="shared" si="36"/>
        <v>0.85074626865671643</v>
      </c>
      <c r="BJ53" s="49"/>
      <c r="BK53" s="28"/>
      <c r="BL53" s="34">
        <f t="shared" si="51"/>
        <v>6</v>
      </c>
      <c r="BM53" s="17"/>
      <c r="BN53" s="34">
        <f t="shared" si="52"/>
        <v>7.666666666666667</v>
      </c>
      <c r="BO53" s="17"/>
      <c r="BP53" s="34">
        <f t="shared" si="53"/>
        <v>90</v>
      </c>
      <c r="BQ53" s="17"/>
      <c r="BR53" s="34">
        <f t="shared" si="54"/>
        <v>103.66666666666667</v>
      </c>
      <c r="BS53" s="15"/>
      <c r="BT53" s="34">
        <f t="shared" si="55"/>
        <v>132.66666666666666</v>
      </c>
      <c r="BU53" s="15"/>
      <c r="BV53" s="35">
        <f t="shared" si="56"/>
        <v>0.78148426783834724</v>
      </c>
      <c r="BW53" s="49"/>
      <c r="BX53" s="34">
        <f t="shared" si="5"/>
        <v>3</v>
      </c>
      <c r="BY53" s="35">
        <f t="shared" si="6"/>
        <v>0.75</v>
      </c>
      <c r="BZ53" s="14">
        <f t="shared" si="7"/>
        <v>5</v>
      </c>
      <c r="CA53" s="33">
        <f t="shared" si="8"/>
        <v>1</v>
      </c>
      <c r="CB53" s="14">
        <f t="shared" si="9"/>
        <v>9</v>
      </c>
      <c r="CC53" s="33">
        <f t="shared" si="10"/>
        <v>0.10227272727272728</v>
      </c>
      <c r="CD53" s="14">
        <f t="shared" si="11"/>
        <v>17</v>
      </c>
      <c r="CE53" s="33">
        <f t="shared" si="12"/>
        <v>0.17525773195876287</v>
      </c>
      <c r="CF53" s="14">
        <f t="shared" si="13"/>
        <v>7</v>
      </c>
      <c r="CG53" s="33">
        <f t="shared" si="14"/>
        <v>5.5118110236220472E-2</v>
      </c>
      <c r="CH53" s="33">
        <f t="shared" si="15"/>
        <v>8.6966741097661338E-2</v>
      </c>
      <c r="CI53" s="49"/>
      <c r="CJ53" s="34">
        <f t="shared" si="16"/>
        <v>0</v>
      </c>
      <c r="CK53" s="35">
        <f t="shared" si="17"/>
        <v>0</v>
      </c>
      <c r="CL53" s="14">
        <f t="shared" si="18"/>
        <v>2</v>
      </c>
      <c r="CM53" s="33">
        <f t="shared" si="19"/>
        <v>0.25</v>
      </c>
      <c r="CN53" s="14">
        <f t="shared" si="20"/>
        <v>12</v>
      </c>
      <c r="CO53" s="33">
        <f t="shared" si="21"/>
        <v>0.14117647058823529</v>
      </c>
      <c r="CP53" s="14">
        <f t="shared" si="22"/>
        <v>14</v>
      </c>
      <c r="CQ53" s="33">
        <f t="shared" si="23"/>
        <v>0.14000000000000001</v>
      </c>
      <c r="CR53" s="14">
        <f t="shared" si="24"/>
        <v>-3</v>
      </c>
      <c r="CS53" s="33">
        <f t="shared" si="25"/>
        <v>-2.1897810218978103E-2</v>
      </c>
      <c r="CT53" s="33">
        <f t="shared" si="26"/>
        <v>0.12081926135744636</v>
      </c>
      <c r="CU53" s="15"/>
    </row>
    <row r="54" spans="1:99" x14ac:dyDescent="0.25">
      <c r="A54" s="11">
        <v>510</v>
      </c>
      <c r="B54" s="12" t="s">
        <v>10</v>
      </c>
      <c r="C54" s="31">
        <v>79</v>
      </c>
      <c r="D54" s="17"/>
      <c r="E54" s="6">
        <v>61</v>
      </c>
      <c r="F54" s="17"/>
      <c r="G54" s="6">
        <v>243</v>
      </c>
      <c r="H54" s="17"/>
      <c r="I54" s="14">
        <f t="shared" si="43"/>
        <v>383</v>
      </c>
      <c r="J54" s="14"/>
      <c r="K54" s="6">
        <v>518</v>
      </c>
      <c r="L54" s="14"/>
      <c r="M54" s="33">
        <f t="shared" si="44"/>
        <v>0.73938223938223935</v>
      </c>
      <c r="N54" s="49"/>
      <c r="O54" s="51">
        <v>3</v>
      </c>
      <c r="P54" s="17"/>
      <c r="Q54" s="6">
        <v>0</v>
      </c>
      <c r="R54" s="17"/>
      <c r="S54" s="6">
        <v>0</v>
      </c>
      <c r="T54" s="17"/>
      <c r="U54" s="14">
        <f t="shared" si="45"/>
        <v>3</v>
      </c>
      <c r="V54" s="14"/>
      <c r="W54" s="6">
        <v>4</v>
      </c>
      <c r="X54" s="14"/>
      <c r="Y54" s="33">
        <f t="shared" si="46"/>
        <v>0.75</v>
      </c>
      <c r="Z54" s="49"/>
      <c r="AA54" s="6">
        <v>142</v>
      </c>
      <c r="AB54" s="17"/>
      <c r="AC54" s="6">
        <v>98</v>
      </c>
      <c r="AD54" s="17"/>
      <c r="AE54" s="6">
        <v>329</v>
      </c>
      <c r="AF54" s="17"/>
      <c r="AG54" s="14">
        <f t="shared" si="47"/>
        <v>569</v>
      </c>
      <c r="AH54" s="14"/>
      <c r="AI54" s="6">
        <v>807</v>
      </c>
      <c r="AJ54" s="14"/>
      <c r="AK54" s="33">
        <f t="shared" si="48"/>
        <v>0.70508054522924413</v>
      </c>
      <c r="AL54" s="49"/>
      <c r="AM54" s="51">
        <v>144</v>
      </c>
      <c r="AN54" s="54"/>
      <c r="AO54" s="6">
        <v>67</v>
      </c>
      <c r="AP54" s="54"/>
      <c r="AQ54" s="6">
        <v>273</v>
      </c>
      <c r="AR54" s="54"/>
      <c r="AS54" s="34">
        <f t="shared" si="49"/>
        <v>484</v>
      </c>
      <c r="AT54" s="34"/>
      <c r="AU54" s="6">
        <v>693</v>
      </c>
      <c r="AV54" s="34"/>
      <c r="AW54" s="35">
        <f t="shared" si="50"/>
        <v>0.69841269841269837</v>
      </c>
      <c r="AX54" s="49"/>
      <c r="AY54" s="6">
        <v>105</v>
      </c>
      <c r="AZ54" s="54"/>
      <c r="BA54" s="6">
        <v>54</v>
      </c>
      <c r="BB54" s="54"/>
      <c r="BC54" s="6">
        <v>266</v>
      </c>
      <c r="BD54" s="54"/>
      <c r="BE54" s="34">
        <f t="shared" si="35"/>
        <v>425</v>
      </c>
      <c r="BF54" s="34"/>
      <c r="BG54" s="6">
        <v>602</v>
      </c>
      <c r="BH54" s="34"/>
      <c r="BI54" s="35">
        <f t="shared" si="36"/>
        <v>0.70598006644518274</v>
      </c>
      <c r="BJ54" s="49"/>
      <c r="BK54" s="28"/>
      <c r="BL54" s="34">
        <f t="shared" si="51"/>
        <v>130.33333333333334</v>
      </c>
      <c r="BM54" s="17"/>
      <c r="BN54" s="34">
        <f t="shared" si="52"/>
        <v>73</v>
      </c>
      <c r="BO54" s="17"/>
      <c r="BP54" s="34">
        <f t="shared" si="53"/>
        <v>289.33333333333331</v>
      </c>
      <c r="BQ54" s="17"/>
      <c r="BR54" s="34">
        <f t="shared" si="54"/>
        <v>492.66666666666669</v>
      </c>
      <c r="BS54" s="15"/>
      <c r="BT54" s="34">
        <f t="shared" si="55"/>
        <v>700.66666666666663</v>
      </c>
      <c r="BU54" s="15"/>
      <c r="BV54" s="35">
        <f t="shared" si="56"/>
        <v>0.70315777002904178</v>
      </c>
      <c r="BW54" s="49"/>
      <c r="BX54" s="34">
        <f t="shared" si="5"/>
        <v>-39</v>
      </c>
      <c r="BY54" s="35">
        <f t="shared" si="6"/>
        <v>-0.27083333333333331</v>
      </c>
      <c r="BZ54" s="14">
        <f t="shared" si="7"/>
        <v>-13</v>
      </c>
      <c r="CA54" s="33">
        <f t="shared" si="8"/>
        <v>-0.19402985074626866</v>
      </c>
      <c r="CB54" s="14">
        <f t="shared" si="9"/>
        <v>-7</v>
      </c>
      <c r="CC54" s="33">
        <f t="shared" si="10"/>
        <v>-2.564102564102564E-2</v>
      </c>
      <c r="CD54" s="14">
        <f t="shared" si="11"/>
        <v>-59</v>
      </c>
      <c r="CE54" s="33">
        <f t="shared" si="12"/>
        <v>-0.12190082644628099</v>
      </c>
      <c r="CF54" s="14">
        <f t="shared" si="13"/>
        <v>-91</v>
      </c>
      <c r="CG54" s="33">
        <f t="shared" si="14"/>
        <v>-0.13131313131313133</v>
      </c>
      <c r="CH54" s="33">
        <f t="shared" si="15"/>
        <v>7.5673680324843673E-3</v>
      </c>
      <c r="CI54" s="49"/>
      <c r="CJ54" s="34">
        <f t="shared" si="16"/>
        <v>-37</v>
      </c>
      <c r="CK54" s="35">
        <f t="shared" si="17"/>
        <v>-0.26056338028169013</v>
      </c>
      <c r="CL54" s="14">
        <f t="shared" si="18"/>
        <v>-44</v>
      </c>
      <c r="CM54" s="33">
        <f t="shared" si="19"/>
        <v>-0.44897959183673469</v>
      </c>
      <c r="CN54" s="14">
        <f t="shared" si="20"/>
        <v>-63</v>
      </c>
      <c r="CO54" s="33">
        <f t="shared" si="21"/>
        <v>-0.19148936170212766</v>
      </c>
      <c r="CP54" s="14">
        <f t="shared" si="22"/>
        <v>-144</v>
      </c>
      <c r="CQ54" s="33">
        <f t="shared" si="23"/>
        <v>-0.2530755711775044</v>
      </c>
      <c r="CR54" s="14">
        <f t="shared" si="24"/>
        <v>-205</v>
      </c>
      <c r="CS54" s="33">
        <f t="shared" si="25"/>
        <v>-0.25402726146220572</v>
      </c>
      <c r="CT54" s="33">
        <f t="shared" si="26"/>
        <v>8.9952121593861456E-4</v>
      </c>
      <c r="CU54" s="15"/>
    </row>
    <row r="55" spans="1:99" x14ac:dyDescent="0.25">
      <c r="A55" s="11">
        <v>533</v>
      </c>
      <c r="B55" s="12" t="s">
        <v>32</v>
      </c>
      <c r="C55" s="31">
        <v>13</v>
      </c>
      <c r="D55" s="17"/>
      <c r="E55" s="6">
        <v>3</v>
      </c>
      <c r="F55" s="17"/>
      <c r="G55" s="6">
        <v>66</v>
      </c>
      <c r="H55" s="17"/>
      <c r="I55" s="14">
        <f t="shared" si="43"/>
        <v>82</v>
      </c>
      <c r="J55" s="14"/>
      <c r="K55" s="6">
        <v>109</v>
      </c>
      <c r="L55" s="14"/>
      <c r="M55" s="33">
        <f t="shared" si="44"/>
        <v>0.75229357798165142</v>
      </c>
      <c r="N55" s="49"/>
      <c r="O55" s="51">
        <v>11</v>
      </c>
      <c r="P55" s="17"/>
      <c r="Q55" s="6">
        <v>7</v>
      </c>
      <c r="R55" s="17"/>
      <c r="S55" s="6">
        <v>78</v>
      </c>
      <c r="T55" s="17"/>
      <c r="U55" s="14">
        <f t="shared" si="45"/>
        <v>96</v>
      </c>
      <c r="V55" s="14"/>
      <c r="W55" s="6">
        <v>116</v>
      </c>
      <c r="X55" s="14"/>
      <c r="Y55" s="33">
        <f t="shared" si="46"/>
        <v>0.82758620689655171</v>
      </c>
      <c r="Z55" s="49"/>
      <c r="AA55" s="6">
        <v>8</v>
      </c>
      <c r="AB55" s="17"/>
      <c r="AC55" s="6">
        <v>5</v>
      </c>
      <c r="AD55" s="17"/>
      <c r="AE55" s="6">
        <v>94</v>
      </c>
      <c r="AF55" s="17"/>
      <c r="AG55" s="14">
        <f t="shared" si="47"/>
        <v>107</v>
      </c>
      <c r="AH55" s="14"/>
      <c r="AI55" s="6">
        <v>130</v>
      </c>
      <c r="AJ55" s="14"/>
      <c r="AK55" s="33">
        <f t="shared" si="48"/>
        <v>0.82307692307692304</v>
      </c>
      <c r="AL55" s="49"/>
      <c r="AM55" s="51">
        <v>7</v>
      </c>
      <c r="AN55" s="54"/>
      <c r="AO55" s="6">
        <v>2</v>
      </c>
      <c r="AP55" s="54"/>
      <c r="AQ55" s="6">
        <v>84</v>
      </c>
      <c r="AR55" s="54"/>
      <c r="AS55" s="34">
        <f t="shared" si="49"/>
        <v>93</v>
      </c>
      <c r="AT55" s="34"/>
      <c r="AU55" s="6">
        <v>115</v>
      </c>
      <c r="AV55" s="34"/>
      <c r="AW55" s="35">
        <f t="shared" si="50"/>
        <v>0.80869565217391304</v>
      </c>
      <c r="AX55" s="49"/>
      <c r="AY55" s="6">
        <v>4</v>
      </c>
      <c r="AZ55" s="54"/>
      <c r="BA55" s="6">
        <v>3</v>
      </c>
      <c r="BB55" s="54"/>
      <c r="BC55" s="6">
        <v>73</v>
      </c>
      <c r="BD55" s="54"/>
      <c r="BE55" s="34">
        <f t="shared" si="35"/>
        <v>80</v>
      </c>
      <c r="BF55" s="34"/>
      <c r="BG55" s="6">
        <v>97</v>
      </c>
      <c r="BH55" s="34"/>
      <c r="BI55" s="35">
        <f t="shared" si="36"/>
        <v>0.82474226804123707</v>
      </c>
      <c r="BJ55" s="49"/>
      <c r="BK55" s="28"/>
      <c r="BL55" s="34">
        <f t="shared" si="51"/>
        <v>6.333333333333333</v>
      </c>
      <c r="BM55" s="17"/>
      <c r="BN55" s="34">
        <f t="shared" si="52"/>
        <v>3.3333333333333335</v>
      </c>
      <c r="BO55" s="17"/>
      <c r="BP55" s="34">
        <f t="shared" si="53"/>
        <v>83.666666666666671</v>
      </c>
      <c r="BQ55" s="17"/>
      <c r="BR55" s="34">
        <f t="shared" si="54"/>
        <v>93.333333333333329</v>
      </c>
      <c r="BS55" s="15"/>
      <c r="BT55" s="34">
        <f t="shared" si="55"/>
        <v>114</v>
      </c>
      <c r="BU55" s="15"/>
      <c r="BV55" s="35">
        <f t="shared" si="56"/>
        <v>0.81883828109735768</v>
      </c>
      <c r="BW55" s="49"/>
      <c r="BX55" s="34">
        <f t="shared" si="5"/>
        <v>-3</v>
      </c>
      <c r="BY55" s="35">
        <f t="shared" si="6"/>
        <v>-0.42857142857142855</v>
      </c>
      <c r="BZ55" s="14">
        <f t="shared" si="7"/>
        <v>1</v>
      </c>
      <c r="CA55" s="33">
        <f t="shared" si="8"/>
        <v>0.5</v>
      </c>
      <c r="CB55" s="14">
        <f t="shared" si="9"/>
        <v>-11</v>
      </c>
      <c r="CC55" s="33">
        <f t="shared" si="10"/>
        <v>-0.13095238095238096</v>
      </c>
      <c r="CD55" s="14">
        <f t="shared" si="11"/>
        <v>-13</v>
      </c>
      <c r="CE55" s="33">
        <f t="shared" si="12"/>
        <v>-0.13978494623655913</v>
      </c>
      <c r="CF55" s="14">
        <f t="shared" si="13"/>
        <v>-18</v>
      </c>
      <c r="CG55" s="33">
        <f t="shared" si="14"/>
        <v>-0.15652173913043479</v>
      </c>
      <c r="CH55" s="33">
        <f t="shared" si="15"/>
        <v>1.6046615867324032E-2</v>
      </c>
      <c r="CI55" s="49"/>
      <c r="CJ55" s="34">
        <f t="shared" si="16"/>
        <v>-4</v>
      </c>
      <c r="CK55" s="35">
        <f t="shared" si="17"/>
        <v>-0.5</v>
      </c>
      <c r="CL55" s="14">
        <f t="shared" si="18"/>
        <v>-2</v>
      </c>
      <c r="CM55" s="33">
        <f t="shared" si="19"/>
        <v>-0.4</v>
      </c>
      <c r="CN55" s="14">
        <f t="shared" si="20"/>
        <v>-21</v>
      </c>
      <c r="CO55" s="33">
        <f t="shared" si="21"/>
        <v>-0.22340425531914893</v>
      </c>
      <c r="CP55" s="14">
        <f t="shared" si="22"/>
        <v>-27</v>
      </c>
      <c r="CQ55" s="33">
        <f t="shared" si="23"/>
        <v>-0.25233644859813081</v>
      </c>
      <c r="CR55" s="14">
        <f t="shared" si="24"/>
        <v>-33</v>
      </c>
      <c r="CS55" s="33">
        <f t="shared" si="25"/>
        <v>-0.25384615384615383</v>
      </c>
      <c r="CT55" s="33">
        <f t="shared" si="26"/>
        <v>1.6653449643140306E-3</v>
      </c>
      <c r="CU55" s="15"/>
    </row>
    <row r="56" spans="1:99" x14ac:dyDescent="0.25">
      <c r="A56" s="11">
        <v>522</v>
      </c>
      <c r="B56" s="12" t="s">
        <v>22</v>
      </c>
      <c r="C56" s="31">
        <v>96</v>
      </c>
      <c r="D56" s="17"/>
      <c r="E56" s="6">
        <v>99</v>
      </c>
      <c r="F56" s="17"/>
      <c r="G56" s="6">
        <v>763</v>
      </c>
      <c r="H56" s="17"/>
      <c r="I56" s="14">
        <f t="shared" si="43"/>
        <v>958</v>
      </c>
      <c r="J56" s="14"/>
      <c r="K56" s="6">
        <v>1253</v>
      </c>
      <c r="L56" s="14"/>
      <c r="M56" s="33">
        <f t="shared" si="44"/>
        <v>0.76456504389465285</v>
      </c>
      <c r="N56" s="49"/>
      <c r="O56" s="51">
        <v>94</v>
      </c>
      <c r="P56" s="17"/>
      <c r="Q56" s="6">
        <v>103</v>
      </c>
      <c r="R56" s="17"/>
      <c r="S56" s="6">
        <v>737</v>
      </c>
      <c r="T56" s="17"/>
      <c r="U56" s="14">
        <f t="shared" si="45"/>
        <v>934</v>
      </c>
      <c r="V56" s="14"/>
      <c r="W56" s="6">
        <v>1192</v>
      </c>
      <c r="X56" s="14"/>
      <c r="Y56" s="33">
        <f t="shared" si="46"/>
        <v>0.78355704697986572</v>
      </c>
      <c r="Z56" s="49"/>
      <c r="AA56" s="6">
        <v>97</v>
      </c>
      <c r="AB56" s="17"/>
      <c r="AC56" s="6">
        <v>71</v>
      </c>
      <c r="AD56" s="17"/>
      <c r="AE56" s="6">
        <v>694</v>
      </c>
      <c r="AF56" s="17"/>
      <c r="AG56" s="14">
        <f t="shared" si="47"/>
        <v>862</v>
      </c>
      <c r="AH56" s="14"/>
      <c r="AI56" s="6">
        <v>1116</v>
      </c>
      <c r="AJ56" s="14"/>
      <c r="AK56" s="33">
        <f t="shared" si="48"/>
        <v>0.77240143369175629</v>
      </c>
      <c r="AL56" s="49"/>
      <c r="AM56" s="51">
        <v>93</v>
      </c>
      <c r="AN56" s="54"/>
      <c r="AO56" s="6">
        <v>73</v>
      </c>
      <c r="AP56" s="54"/>
      <c r="AQ56" s="6">
        <v>668</v>
      </c>
      <c r="AR56" s="54"/>
      <c r="AS56" s="34">
        <f t="shared" si="49"/>
        <v>834</v>
      </c>
      <c r="AT56" s="34"/>
      <c r="AU56" s="6">
        <v>1050</v>
      </c>
      <c r="AV56" s="34"/>
      <c r="AW56" s="35">
        <f t="shared" si="50"/>
        <v>0.79428571428571426</v>
      </c>
      <c r="AX56" s="49"/>
      <c r="AY56" s="6">
        <v>61</v>
      </c>
      <c r="AZ56" s="54"/>
      <c r="BA56" s="6">
        <v>49</v>
      </c>
      <c r="BB56" s="54"/>
      <c r="BC56" s="6">
        <v>603</v>
      </c>
      <c r="BD56" s="54"/>
      <c r="BE56" s="34">
        <f t="shared" si="35"/>
        <v>713</v>
      </c>
      <c r="BF56" s="34"/>
      <c r="BG56" s="6">
        <v>894</v>
      </c>
      <c r="BH56" s="34"/>
      <c r="BI56" s="35">
        <f t="shared" si="36"/>
        <v>0.79753914988814323</v>
      </c>
      <c r="BJ56" s="49"/>
      <c r="BK56" s="28"/>
      <c r="BL56" s="34">
        <f t="shared" si="51"/>
        <v>83.666666666666671</v>
      </c>
      <c r="BM56" s="17"/>
      <c r="BN56" s="34">
        <f t="shared" si="52"/>
        <v>64.333333333333329</v>
      </c>
      <c r="BO56" s="17"/>
      <c r="BP56" s="34">
        <f t="shared" si="53"/>
        <v>655</v>
      </c>
      <c r="BQ56" s="17"/>
      <c r="BR56" s="34">
        <f t="shared" si="54"/>
        <v>803</v>
      </c>
      <c r="BS56" s="15"/>
      <c r="BT56" s="34">
        <f t="shared" si="55"/>
        <v>1020</v>
      </c>
      <c r="BU56" s="15"/>
      <c r="BV56" s="35">
        <f t="shared" si="56"/>
        <v>0.78807543262187119</v>
      </c>
      <c r="BW56" s="49"/>
      <c r="BX56" s="34">
        <f t="shared" si="5"/>
        <v>-32</v>
      </c>
      <c r="BY56" s="35">
        <f t="shared" si="6"/>
        <v>-0.34408602150537637</v>
      </c>
      <c r="BZ56" s="14">
        <f t="shared" si="7"/>
        <v>-24</v>
      </c>
      <c r="CA56" s="33">
        <f t="shared" si="8"/>
        <v>-0.32876712328767121</v>
      </c>
      <c r="CB56" s="14">
        <f t="shared" si="9"/>
        <v>-65</v>
      </c>
      <c r="CC56" s="33">
        <f t="shared" si="10"/>
        <v>-9.730538922155689E-2</v>
      </c>
      <c r="CD56" s="14">
        <f t="shared" si="11"/>
        <v>-121</v>
      </c>
      <c r="CE56" s="33">
        <f t="shared" si="12"/>
        <v>-0.14508393285371701</v>
      </c>
      <c r="CF56" s="14">
        <f t="shared" si="13"/>
        <v>-156</v>
      </c>
      <c r="CG56" s="33">
        <f t="shared" si="14"/>
        <v>-0.14857142857142858</v>
      </c>
      <c r="CH56" s="33">
        <f t="shared" si="15"/>
        <v>3.2534356024289668E-3</v>
      </c>
      <c r="CI56" s="49"/>
      <c r="CJ56" s="34">
        <f t="shared" si="16"/>
        <v>-36</v>
      </c>
      <c r="CK56" s="35">
        <f t="shared" si="17"/>
        <v>-0.37113402061855671</v>
      </c>
      <c r="CL56" s="14">
        <f t="shared" si="18"/>
        <v>-22</v>
      </c>
      <c r="CM56" s="33">
        <f t="shared" si="19"/>
        <v>-0.30985915492957744</v>
      </c>
      <c r="CN56" s="14">
        <f t="shared" si="20"/>
        <v>-91</v>
      </c>
      <c r="CO56" s="33">
        <f t="shared" si="21"/>
        <v>-0.13112391930835735</v>
      </c>
      <c r="CP56" s="14">
        <f t="shared" si="22"/>
        <v>-149</v>
      </c>
      <c r="CQ56" s="33">
        <f t="shared" si="23"/>
        <v>-0.1728538283062645</v>
      </c>
      <c r="CR56" s="14">
        <f t="shared" si="24"/>
        <v>-222</v>
      </c>
      <c r="CS56" s="33">
        <f t="shared" si="25"/>
        <v>-0.19892473118279569</v>
      </c>
      <c r="CT56" s="33">
        <f t="shared" si="26"/>
        <v>2.5137716196386939E-2</v>
      </c>
      <c r="CU56" s="15"/>
    </row>
    <row r="57" spans="1:99" x14ac:dyDescent="0.25">
      <c r="A57" s="11">
        <v>534</v>
      </c>
      <c r="B57" s="12" t="s">
        <v>33</v>
      </c>
      <c r="C57" s="31">
        <v>6</v>
      </c>
      <c r="D57" s="17"/>
      <c r="E57" s="6">
        <v>4</v>
      </c>
      <c r="F57" s="17"/>
      <c r="G57" s="6">
        <v>67</v>
      </c>
      <c r="H57" s="17"/>
      <c r="I57" s="14">
        <f t="shared" si="43"/>
        <v>77</v>
      </c>
      <c r="J57" s="14"/>
      <c r="K57" s="6">
        <v>94</v>
      </c>
      <c r="L57" s="14"/>
      <c r="M57" s="33">
        <f t="shared" si="44"/>
        <v>0.81914893617021278</v>
      </c>
      <c r="N57" s="49"/>
      <c r="O57" s="51">
        <v>1</v>
      </c>
      <c r="P57" s="17"/>
      <c r="Q57" s="6">
        <v>7</v>
      </c>
      <c r="R57" s="17"/>
      <c r="S57" s="6">
        <v>65</v>
      </c>
      <c r="T57" s="17"/>
      <c r="U57" s="14">
        <f t="shared" si="45"/>
        <v>73</v>
      </c>
      <c r="V57" s="14"/>
      <c r="W57" s="6">
        <v>99</v>
      </c>
      <c r="X57" s="14"/>
      <c r="Y57" s="33">
        <f t="shared" si="46"/>
        <v>0.73737373737373735</v>
      </c>
      <c r="Z57" s="49"/>
      <c r="AA57" s="6">
        <v>3</v>
      </c>
      <c r="AB57" s="17"/>
      <c r="AC57" s="6">
        <v>4</v>
      </c>
      <c r="AD57" s="17"/>
      <c r="AE57" s="6">
        <v>67</v>
      </c>
      <c r="AF57" s="17"/>
      <c r="AG57" s="14">
        <f t="shared" si="47"/>
        <v>74</v>
      </c>
      <c r="AH57" s="14"/>
      <c r="AI57" s="6">
        <v>94</v>
      </c>
      <c r="AJ57" s="14"/>
      <c r="AK57" s="33">
        <f t="shared" si="48"/>
        <v>0.78723404255319152</v>
      </c>
      <c r="AL57" s="49"/>
      <c r="AM57" s="51">
        <v>5</v>
      </c>
      <c r="AN57" s="54"/>
      <c r="AO57" s="6">
        <v>0</v>
      </c>
      <c r="AP57" s="54"/>
      <c r="AQ57" s="6">
        <v>58</v>
      </c>
      <c r="AR57" s="54"/>
      <c r="AS57" s="34">
        <f t="shared" si="49"/>
        <v>63</v>
      </c>
      <c r="AT57" s="34"/>
      <c r="AU57" s="6">
        <v>81</v>
      </c>
      <c r="AV57" s="34"/>
      <c r="AW57" s="35">
        <f t="shared" si="50"/>
        <v>0.77777777777777779</v>
      </c>
      <c r="AX57" s="49"/>
      <c r="AY57" s="6">
        <v>6</v>
      </c>
      <c r="AZ57" s="54"/>
      <c r="BA57" s="6">
        <v>3</v>
      </c>
      <c r="BB57" s="54"/>
      <c r="BC57" s="6">
        <v>66</v>
      </c>
      <c r="BD57" s="54"/>
      <c r="BE57" s="34">
        <f t="shared" si="35"/>
        <v>75</v>
      </c>
      <c r="BF57" s="34"/>
      <c r="BG57" s="6">
        <v>95</v>
      </c>
      <c r="BH57" s="34"/>
      <c r="BI57" s="35">
        <f t="shared" si="36"/>
        <v>0.78947368421052633</v>
      </c>
      <c r="BJ57" s="49"/>
      <c r="BK57" s="28"/>
      <c r="BL57" s="34">
        <f t="shared" si="51"/>
        <v>4.666666666666667</v>
      </c>
      <c r="BM57" s="17"/>
      <c r="BN57" s="34">
        <f t="shared" si="52"/>
        <v>2.3333333333333335</v>
      </c>
      <c r="BO57" s="17"/>
      <c r="BP57" s="34">
        <f t="shared" si="53"/>
        <v>63.666666666666664</v>
      </c>
      <c r="BQ57" s="17"/>
      <c r="BR57" s="34">
        <f t="shared" si="54"/>
        <v>70.666666666666671</v>
      </c>
      <c r="BS57" s="15"/>
      <c r="BT57" s="34">
        <f t="shared" si="55"/>
        <v>90</v>
      </c>
      <c r="BU57" s="15"/>
      <c r="BV57" s="35">
        <f t="shared" si="56"/>
        <v>0.78482850151383188</v>
      </c>
      <c r="BW57" s="49"/>
      <c r="BX57" s="34">
        <f t="shared" si="5"/>
        <v>1</v>
      </c>
      <c r="BY57" s="35">
        <f t="shared" si="6"/>
        <v>0.2</v>
      </c>
      <c r="BZ57" s="14">
        <f t="shared" si="7"/>
        <v>3</v>
      </c>
      <c r="CA57" s="33" t="str">
        <f t="shared" si="8"/>
        <v>--</v>
      </c>
      <c r="CB57" s="14">
        <f t="shared" si="9"/>
        <v>8</v>
      </c>
      <c r="CC57" s="33">
        <f t="shared" si="10"/>
        <v>0.13793103448275862</v>
      </c>
      <c r="CD57" s="14">
        <f t="shared" si="11"/>
        <v>12</v>
      </c>
      <c r="CE57" s="33">
        <f t="shared" si="12"/>
        <v>0.19047619047619047</v>
      </c>
      <c r="CF57" s="14">
        <f t="shared" si="13"/>
        <v>14</v>
      </c>
      <c r="CG57" s="33">
        <f t="shared" si="14"/>
        <v>0.1728395061728395</v>
      </c>
      <c r="CH57" s="33">
        <f t="shared" si="15"/>
        <v>1.1695906432748537E-2</v>
      </c>
      <c r="CI57" s="49"/>
      <c r="CJ57" s="34">
        <f t="shared" si="16"/>
        <v>3</v>
      </c>
      <c r="CK57" s="35">
        <f t="shared" si="17"/>
        <v>1</v>
      </c>
      <c r="CL57" s="14">
        <f t="shared" si="18"/>
        <v>-1</v>
      </c>
      <c r="CM57" s="33">
        <f t="shared" si="19"/>
        <v>-0.25</v>
      </c>
      <c r="CN57" s="14">
        <f t="shared" si="20"/>
        <v>-1</v>
      </c>
      <c r="CO57" s="33">
        <f t="shared" si="21"/>
        <v>-1.4925373134328358E-2</v>
      </c>
      <c r="CP57" s="14">
        <f t="shared" si="22"/>
        <v>1</v>
      </c>
      <c r="CQ57" s="33">
        <f t="shared" si="23"/>
        <v>1.3513513513513514E-2</v>
      </c>
      <c r="CR57" s="14">
        <f t="shared" si="24"/>
        <v>1</v>
      </c>
      <c r="CS57" s="33">
        <f t="shared" si="25"/>
        <v>1.0638297872340425E-2</v>
      </c>
      <c r="CT57" s="33">
        <f t="shared" si="26"/>
        <v>2.2396416573348121E-3</v>
      </c>
      <c r="CU57" s="15"/>
    </row>
    <row r="58" spans="1:99" x14ac:dyDescent="0.25">
      <c r="A58" s="11">
        <v>504</v>
      </c>
      <c r="B58" s="12" t="s">
        <v>5</v>
      </c>
      <c r="C58" s="31">
        <v>28</v>
      </c>
      <c r="D58" s="17"/>
      <c r="E58" s="6">
        <v>24</v>
      </c>
      <c r="F58" s="17"/>
      <c r="G58" s="6">
        <v>152</v>
      </c>
      <c r="H58" s="17"/>
      <c r="I58" s="14">
        <f t="shared" si="43"/>
        <v>204</v>
      </c>
      <c r="J58" s="14"/>
      <c r="K58" s="6">
        <v>269</v>
      </c>
      <c r="L58" s="14"/>
      <c r="M58" s="33">
        <f t="shared" si="44"/>
        <v>0.75836431226765799</v>
      </c>
      <c r="N58" s="49"/>
      <c r="O58" s="51">
        <v>27</v>
      </c>
      <c r="P58" s="17"/>
      <c r="Q58" s="6">
        <v>18</v>
      </c>
      <c r="R58" s="17"/>
      <c r="S58" s="6">
        <v>136</v>
      </c>
      <c r="T58" s="17"/>
      <c r="U58" s="14">
        <f t="shared" si="45"/>
        <v>181</v>
      </c>
      <c r="V58" s="14"/>
      <c r="W58" s="6">
        <v>228</v>
      </c>
      <c r="X58" s="14"/>
      <c r="Y58" s="33">
        <f t="shared" si="46"/>
        <v>0.79385964912280704</v>
      </c>
      <c r="Z58" s="49"/>
      <c r="AA58" s="6">
        <v>34</v>
      </c>
      <c r="AB58" s="17"/>
      <c r="AC58" s="6">
        <v>24</v>
      </c>
      <c r="AD58" s="17"/>
      <c r="AE58" s="6">
        <v>173</v>
      </c>
      <c r="AF58" s="17"/>
      <c r="AG58" s="14">
        <f t="shared" si="47"/>
        <v>231</v>
      </c>
      <c r="AH58" s="14"/>
      <c r="AI58" s="6">
        <v>300</v>
      </c>
      <c r="AJ58" s="14"/>
      <c r="AK58" s="33">
        <f t="shared" si="48"/>
        <v>0.77</v>
      </c>
      <c r="AL58" s="49"/>
      <c r="AM58" s="51">
        <v>24</v>
      </c>
      <c r="AN58" s="54"/>
      <c r="AO58" s="6">
        <v>22</v>
      </c>
      <c r="AP58" s="54"/>
      <c r="AQ58" s="6">
        <v>248</v>
      </c>
      <c r="AR58" s="54"/>
      <c r="AS58" s="34">
        <f t="shared" si="49"/>
        <v>294</v>
      </c>
      <c r="AT58" s="34"/>
      <c r="AU58" s="6">
        <v>351</v>
      </c>
      <c r="AV58" s="34"/>
      <c r="AW58" s="35">
        <f t="shared" si="50"/>
        <v>0.83760683760683763</v>
      </c>
      <c r="AX58" s="49"/>
      <c r="AY58" s="6">
        <v>19</v>
      </c>
      <c r="AZ58" s="54"/>
      <c r="BA58" s="6">
        <v>33</v>
      </c>
      <c r="BB58" s="54"/>
      <c r="BC58" s="6">
        <v>246</v>
      </c>
      <c r="BD58" s="54"/>
      <c r="BE58" s="34">
        <f t="shared" si="35"/>
        <v>298</v>
      </c>
      <c r="BF58" s="34"/>
      <c r="BG58" s="6">
        <v>366</v>
      </c>
      <c r="BH58" s="34"/>
      <c r="BI58" s="35">
        <f t="shared" si="36"/>
        <v>0.81420765027322406</v>
      </c>
      <c r="BJ58" s="49"/>
      <c r="BK58" s="28"/>
      <c r="BL58" s="34">
        <f t="shared" si="51"/>
        <v>25.666666666666668</v>
      </c>
      <c r="BM58" s="17"/>
      <c r="BN58" s="34">
        <f t="shared" si="52"/>
        <v>26.333333333333332</v>
      </c>
      <c r="BO58" s="17"/>
      <c r="BP58" s="34">
        <f t="shared" si="53"/>
        <v>222.33333333333334</v>
      </c>
      <c r="BQ58" s="17"/>
      <c r="BR58" s="34">
        <f t="shared" si="54"/>
        <v>274.33333333333331</v>
      </c>
      <c r="BS58" s="15"/>
      <c r="BT58" s="34">
        <f t="shared" si="55"/>
        <v>339</v>
      </c>
      <c r="BU58" s="15"/>
      <c r="BV58" s="35">
        <f t="shared" si="56"/>
        <v>0.80727149596002057</v>
      </c>
      <c r="BW58" s="49"/>
      <c r="BX58" s="34">
        <f t="shared" si="5"/>
        <v>-5</v>
      </c>
      <c r="BY58" s="35">
        <f t="shared" si="6"/>
        <v>-0.20833333333333334</v>
      </c>
      <c r="BZ58" s="14">
        <f t="shared" si="7"/>
        <v>11</v>
      </c>
      <c r="CA58" s="33">
        <f t="shared" si="8"/>
        <v>0.5</v>
      </c>
      <c r="CB58" s="14">
        <f t="shared" si="9"/>
        <v>-2</v>
      </c>
      <c r="CC58" s="33">
        <f t="shared" si="10"/>
        <v>-8.0645161290322578E-3</v>
      </c>
      <c r="CD58" s="14">
        <f t="shared" si="11"/>
        <v>4</v>
      </c>
      <c r="CE58" s="33">
        <f t="shared" si="12"/>
        <v>1.3605442176870748E-2</v>
      </c>
      <c r="CF58" s="14">
        <f t="shared" si="13"/>
        <v>15</v>
      </c>
      <c r="CG58" s="33">
        <f t="shared" si="14"/>
        <v>4.2735042735042736E-2</v>
      </c>
      <c r="CH58" s="33">
        <f t="shared" si="15"/>
        <v>-2.3399187333613569E-2</v>
      </c>
      <c r="CI58" s="49"/>
      <c r="CJ58" s="34">
        <f t="shared" si="16"/>
        <v>-15</v>
      </c>
      <c r="CK58" s="35">
        <f t="shared" si="17"/>
        <v>-0.44117647058823528</v>
      </c>
      <c r="CL58" s="14">
        <f t="shared" si="18"/>
        <v>9</v>
      </c>
      <c r="CM58" s="33">
        <f t="shared" si="19"/>
        <v>0.375</v>
      </c>
      <c r="CN58" s="14">
        <f t="shared" si="20"/>
        <v>73</v>
      </c>
      <c r="CO58" s="33">
        <f t="shared" si="21"/>
        <v>0.42196531791907516</v>
      </c>
      <c r="CP58" s="14">
        <f t="shared" si="22"/>
        <v>67</v>
      </c>
      <c r="CQ58" s="33">
        <f t="shared" si="23"/>
        <v>0.29004329004329005</v>
      </c>
      <c r="CR58" s="14">
        <f t="shared" si="24"/>
        <v>66</v>
      </c>
      <c r="CS58" s="33">
        <f t="shared" si="25"/>
        <v>0.22</v>
      </c>
      <c r="CT58" s="33">
        <f t="shared" si="26"/>
        <v>4.4207650273224042E-2</v>
      </c>
      <c r="CU58" s="15"/>
    </row>
    <row r="59" spans="1:99" x14ac:dyDescent="0.25">
      <c r="A59" s="11">
        <v>516</v>
      </c>
      <c r="B59" s="12" t="s">
        <v>16</v>
      </c>
      <c r="C59" s="31">
        <v>79</v>
      </c>
      <c r="D59" s="17"/>
      <c r="E59" s="6">
        <v>79</v>
      </c>
      <c r="F59" s="17"/>
      <c r="G59" s="6">
        <v>476</v>
      </c>
      <c r="H59" s="17"/>
      <c r="I59" s="14">
        <f t="shared" si="43"/>
        <v>634</v>
      </c>
      <c r="J59" s="14"/>
      <c r="K59" s="6">
        <v>801</v>
      </c>
      <c r="L59" s="14"/>
      <c r="M59" s="33">
        <f t="shared" si="44"/>
        <v>0.79151061173533088</v>
      </c>
      <c r="N59" s="49"/>
      <c r="O59" s="51">
        <v>84</v>
      </c>
      <c r="P59" s="17"/>
      <c r="Q59" s="6">
        <v>73</v>
      </c>
      <c r="R59" s="17"/>
      <c r="S59" s="6">
        <v>429</v>
      </c>
      <c r="T59" s="17"/>
      <c r="U59" s="14">
        <f t="shared" si="45"/>
        <v>586</v>
      </c>
      <c r="V59" s="14"/>
      <c r="W59" s="6">
        <v>762</v>
      </c>
      <c r="X59" s="14"/>
      <c r="Y59" s="33">
        <f t="shared" si="46"/>
        <v>0.76902887139107612</v>
      </c>
      <c r="Z59" s="49"/>
      <c r="AA59" s="6">
        <v>59</v>
      </c>
      <c r="AB59" s="17"/>
      <c r="AC59" s="6">
        <v>45</v>
      </c>
      <c r="AD59" s="17"/>
      <c r="AE59" s="6">
        <v>423</v>
      </c>
      <c r="AF59" s="17"/>
      <c r="AG59" s="14">
        <f t="shared" si="47"/>
        <v>527</v>
      </c>
      <c r="AH59" s="14"/>
      <c r="AI59" s="6">
        <v>708</v>
      </c>
      <c r="AJ59" s="14"/>
      <c r="AK59" s="33">
        <f t="shared" si="48"/>
        <v>0.74435028248587576</v>
      </c>
      <c r="AL59" s="49"/>
      <c r="AM59" s="51">
        <v>42</v>
      </c>
      <c r="AN59" s="54"/>
      <c r="AO59" s="6">
        <v>37</v>
      </c>
      <c r="AP59" s="54"/>
      <c r="AQ59" s="6">
        <v>350</v>
      </c>
      <c r="AR59" s="54"/>
      <c r="AS59" s="34">
        <f t="shared" si="49"/>
        <v>429</v>
      </c>
      <c r="AT59" s="34"/>
      <c r="AU59" s="6">
        <v>543</v>
      </c>
      <c r="AV59" s="34"/>
      <c r="AW59" s="35">
        <f t="shared" si="50"/>
        <v>0.79005524861878451</v>
      </c>
      <c r="AX59" s="49"/>
      <c r="AY59" s="6">
        <v>19</v>
      </c>
      <c r="AZ59" s="54"/>
      <c r="BA59" s="6">
        <v>28</v>
      </c>
      <c r="BB59" s="54"/>
      <c r="BC59" s="6">
        <v>233</v>
      </c>
      <c r="BD59" s="54"/>
      <c r="BE59" s="34">
        <f t="shared" si="35"/>
        <v>280</v>
      </c>
      <c r="BF59" s="34"/>
      <c r="BG59" s="6">
        <v>339</v>
      </c>
      <c r="BH59" s="34"/>
      <c r="BI59" s="35">
        <f t="shared" si="36"/>
        <v>0.82595870206489674</v>
      </c>
      <c r="BJ59" s="49"/>
      <c r="BK59" s="28"/>
      <c r="BL59" s="34">
        <f t="shared" si="51"/>
        <v>40</v>
      </c>
      <c r="BM59" s="17"/>
      <c r="BN59" s="34">
        <f t="shared" si="52"/>
        <v>36.666666666666664</v>
      </c>
      <c r="BO59" s="17"/>
      <c r="BP59" s="34">
        <f t="shared" si="53"/>
        <v>335.33333333333331</v>
      </c>
      <c r="BQ59" s="17"/>
      <c r="BR59" s="34">
        <f t="shared" si="54"/>
        <v>412</v>
      </c>
      <c r="BS59" s="15"/>
      <c r="BT59" s="34">
        <f t="shared" si="55"/>
        <v>530</v>
      </c>
      <c r="BU59" s="15"/>
      <c r="BV59" s="35">
        <f t="shared" si="56"/>
        <v>0.78678807772318571</v>
      </c>
      <c r="BW59" s="49"/>
      <c r="BX59" s="34">
        <f t="shared" si="5"/>
        <v>-23</v>
      </c>
      <c r="BY59" s="35">
        <f t="shared" si="6"/>
        <v>-0.54761904761904767</v>
      </c>
      <c r="BZ59" s="14">
        <f t="shared" si="7"/>
        <v>-9</v>
      </c>
      <c r="CA59" s="33">
        <f t="shared" si="8"/>
        <v>-0.24324324324324326</v>
      </c>
      <c r="CB59" s="14">
        <f t="shared" si="9"/>
        <v>-117</v>
      </c>
      <c r="CC59" s="33">
        <f t="shared" si="10"/>
        <v>-0.3342857142857143</v>
      </c>
      <c r="CD59" s="14">
        <f t="shared" si="11"/>
        <v>-149</v>
      </c>
      <c r="CE59" s="33">
        <f t="shared" si="12"/>
        <v>-0.34731934731934733</v>
      </c>
      <c r="CF59" s="14">
        <f t="shared" si="13"/>
        <v>-204</v>
      </c>
      <c r="CG59" s="33">
        <f t="shared" si="14"/>
        <v>-0.37569060773480661</v>
      </c>
      <c r="CH59" s="33">
        <f t="shared" si="15"/>
        <v>3.5903453446112232E-2</v>
      </c>
      <c r="CI59" s="49"/>
      <c r="CJ59" s="34">
        <f t="shared" si="16"/>
        <v>-40</v>
      </c>
      <c r="CK59" s="35">
        <f t="shared" si="17"/>
        <v>-0.67796610169491522</v>
      </c>
      <c r="CL59" s="14">
        <f t="shared" si="18"/>
        <v>-17</v>
      </c>
      <c r="CM59" s="33">
        <f t="shared" si="19"/>
        <v>-0.37777777777777777</v>
      </c>
      <c r="CN59" s="14">
        <f t="shared" si="20"/>
        <v>-190</v>
      </c>
      <c r="CO59" s="33">
        <f t="shared" si="21"/>
        <v>-0.44917257683215128</v>
      </c>
      <c r="CP59" s="14">
        <f t="shared" si="22"/>
        <v>-247</v>
      </c>
      <c r="CQ59" s="33">
        <f t="shared" si="23"/>
        <v>-0.46869070208728653</v>
      </c>
      <c r="CR59" s="14">
        <f t="shared" si="24"/>
        <v>-369</v>
      </c>
      <c r="CS59" s="33">
        <f t="shared" si="25"/>
        <v>-0.52118644067796616</v>
      </c>
      <c r="CT59" s="33">
        <f t="shared" si="26"/>
        <v>8.1608419579020985E-2</v>
      </c>
      <c r="CU59" s="15"/>
    </row>
    <row r="60" spans="1:99" s="43" customFormat="1" x14ac:dyDescent="0.25">
      <c r="A60" s="11">
        <v>539</v>
      </c>
      <c r="B60" s="12" t="s">
        <v>37</v>
      </c>
      <c r="C60" s="32">
        <v>3</v>
      </c>
      <c r="D60" s="39"/>
      <c r="E60" s="30">
        <v>1</v>
      </c>
      <c r="F60" s="39"/>
      <c r="G60" s="30">
        <v>45</v>
      </c>
      <c r="H60" s="39"/>
      <c r="I60" s="36">
        <f t="shared" si="43"/>
        <v>49</v>
      </c>
      <c r="J60" s="36"/>
      <c r="K60" s="30">
        <v>66</v>
      </c>
      <c r="L60" s="36"/>
      <c r="M60" s="37">
        <f t="shared" si="44"/>
        <v>0.74242424242424243</v>
      </c>
      <c r="N60" s="50"/>
      <c r="O60" s="53">
        <v>4</v>
      </c>
      <c r="P60" s="39"/>
      <c r="Q60" s="30">
        <v>5</v>
      </c>
      <c r="R60" s="39"/>
      <c r="S60" s="30">
        <v>102</v>
      </c>
      <c r="T60" s="39"/>
      <c r="U60" s="36">
        <f t="shared" si="45"/>
        <v>111</v>
      </c>
      <c r="V60" s="36"/>
      <c r="W60" s="30">
        <v>145</v>
      </c>
      <c r="X60" s="36"/>
      <c r="Y60" s="37">
        <f t="shared" si="46"/>
        <v>0.76551724137931032</v>
      </c>
      <c r="Z60" s="50"/>
      <c r="AA60" s="30">
        <v>6</v>
      </c>
      <c r="AB60" s="39"/>
      <c r="AC60" s="30">
        <v>0</v>
      </c>
      <c r="AD60" s="39"/>
      <c r="AE60" s="30">
        <v>84</v>
      </c>
      <c r="AF60" s="39"/>
      <c r="AG60" s="36">
        <f t="shared" si="47"/>
        <v>90</v>
      </c>
      <c r="AH60" s="36"/>
      <c r="AI60" s="30">
        <v>109</v>
      </c>
      <c r="AJ60" s="36"/>
      <c r="AK60" s="37">
        <f t="shared" si="48"/>
        <v>0.82568807339449546</v>
      </c>
      <c r="AL60" s="50"/>
      <c r="AM60" s="53">
        <v>4</v>
      </c>
      <c r="AN60" s="57"/>
      <c r="AO60" s="30">
        <v>6</v>
      </c>
      <c r="AP60" s="57"/>
      <c r="AQ60" s="30">
        <v>74</v>
      </c>
      <c r="AR60" s="57"/>
      <c r="AS60" s="38">
        <f t="shared" si="49"/>
        <v>84</v>
      </c>
      <c r="AT60" s="38"/>
      <c r="AU60" s="30">
        <v>97</v>
      </c>
      <c r="AV60" s="38"/>
      <c r="AW60" s="40">
        <f t="shared" si="50"/>
        <v>0.865979381443299</v>
      </c>
      <c r="AX60" s="50"/>
      <c r="AY60" s="30">
        <v>4</v>
      </c>
      <c r="AZ60" s="57"/>
      <c r="BA60" s="30">
        <v>4</v>
      </c>
      <c r="BB60" s="57"/>
      <c r="BC60" s="30">
        <v>82</v>
      </c>
      <c r="BD60" s="57"/>
      <c r="BE60" s="38">
        <f t="shared" si="35"/>
        <v>90</v>
      </c>
      <c r="BF60" s="38"/>
      <c r="BG60" s="30">
        <v>106</v>
      </c>
      <c r="BH60" s="38"/>
      <c r="BI60" s="40">
        <f t="shared" si="36"/>
        <v>0.84905660377358494</v>
      </c>
      <c r="BJ60" s="50"/>
      <c r="BK60" s="23"/>
      <c r="BL60" s="38">
        <f t="shared" si="51"/>
        <v>4.666666666666667</v>
      </c>
      <c r="BM60" s="39"/>
      <c r="BN60" s="38">
        <f t="shared" si="52"/>
        <v>3.3333333333333335</v>
      </c>
      <c r="BO60" s="39"/>
      <c r="BP60" s="38">
        <f t="shared" si="53"/>
        <v>80</v>
      </c>
      <c r="BQ60" s="39"/>
      <c r="BR60" s="38">
        <f t="shared" si="54"/>
        <v>88</v>
      </c>
      <c r="BS60" s="2"/>
      <c r="BT60" s="38">
        <f t="shared" si="55"/>
        <v>104</v>
      </c>
      <c r="BU60" s="2"/>
      <c r="BV60" s="40">
        <f t="shared" si="56"/>
        <v>0.84690801953712647</v>
      </c>
      <c r="BW60" s="50"/>
      <c r="BX60" s="38">
        <f t="shared" si="5"/>
        <v>0</v>
      </c>
      <c r="BY60" s="40">
        <f t="shared" si="6"/>
        <v>0</v>
      </c>
      <c r="BZ60" s="36">
        <f t="shared" si="7"/>
        <v>-2</v>
      </c>
      <c r="CA60" s="37">
        <f t="shared" si="8"/>
        <v>-0.33333333333333331</v>
      </c>
      <c r="CB60" s="36">
        <f t="shared" si="9"/>
        <v>8</v>
      </c>
      <c r="CC60" s="37">
        <f t="shared" si="10"/>
        <v>0.10810810810810811</v>
      </c>
      <c r="CD60" s="36">
        <f t="shared" si="11"/>
        <v>6</v>
      </c>
      <c r="CE60" s="37">
        <f t="shared" si="12"/>
        <v>7.1428571428571425E-2</v>
      </c>
      <c r="CF60" s="36">
        <f t="shared" si="13"/>
        <v>9</v>
      </c>
      <c r="CG60" s="37">
        <f t="shared" si="14"/>
        <v>9.2783505154639179E-2</v>
      </c>
      <c r="CH60" s="37">
        <f t="shared" si="15"/>
        <v>-1.6922777669714062E-2</v>
      </c>
      <c r="CI60" s="50"/>
      <c r="CJ60" s="38">
        <f t="shared" si="16"/>
        <v>-2</v>
      </c>
      <c r="CK60" s="40">
        <f t="shared" si="17"/>
        <v>-0.33333333333333331</v>
      </c>
      <c r="CL60" s="36">
        <f t="shared" si="18"/>
        <v>4</v>
      </c>
      <c r="CM60" s="37" t="str">
        <f t="shared" si="19"/>
        <v>--</v>
      </c>
      <c r="CN60" s="36">
        <f t="shared" si="20"/>
        <v>-2</v>
      </c>
      <c r="CO60" s="37">
        <f t="shared" si="21"/>
        <v>-2.3809523809523808E-2</v>
      </c>
      <c r="CP60" s="36">
        <f t="shared" si="22"/>
        <v>0</v>
      </c>
      <c r="CQ60" s="37">
        <f t="shared" si="23"/>
        <v>0</v>
      </c>
      <c r="CR60" s="36">
        <f t="shared" si="24"/>
        <v>-3</v>
      </c>
      <c r="CS60" s="37">
        <f t="shared" si="25"/>
        <v>-2.7522935779816515E-2</v>
      </c>
      <c r="CT60" s="37">
        <f t="shared" si="26"/>
        <v>2.336853037908948E-2</v>
      </c>
      <c r="CU60" s="2"/>
    </row>
    <row r="61" spans="1:99" x14ac:dyDescent="0.25">
      <c r="A61" s="12"/>
      <c r="B61" s="12"/>
      <c r="C61" s="31"/>
      <c r="D61" s="17"/>
      <c r="E61" s="6"/>
      <c r="F61" s="17"/>
      <c r="G61" s="6"/>
      <c r="H61" s="17"/>
      <c r="I61" s="14"/>
      <c r="J61" s="14"/>
      <c r="K61" s="6"/>
      <c r="L61" s="36"/>
      <c r="M61" s="37"/>
      <c r="N61" s="49"/>
      <c r="O61" s="51"/>
      <c r="P61" s="17"/>
      <c r="Q61" s="6"/>
      <c r="R61" s="17"/>
      <c r="S61" s="6"/>
      <c r="T61" s="17"/>
      <c r="U61" s="14"/>
      <c r="V61" s="14"/>
      <c r="W61" s="6"/>
      <c r="X61" s="36"/>
      <c r="Y61" s="37"/>
      <c r="Z61" s="49"/>
      <c r="AA61" s="6"/>
      <c r="AB61" s="17"/>
      <c r="AC61" s="6"/>
      <c r="AD61" s="17"/>
      <c r="AE61" s="6"/>
      <c r="AF61" s="17"/>
      <c r="AG61" s="14"/>
      <c r="AH61" s="14"/>
      <c r="AI61" s="6"/>
      <c r="AJ61" s="36"/>
      <c r="AK61" s="37"/>
      <c r="AL61" s="49"/>
      <c r="AM61" s="51"/>
      <c r="AN61" s="54"/>
      <c r="AO61" s="6"/>
      <c r="AP61" s="54"/>
      <c r="AQ61" s="6"/>
      <c r="AR61" s="54"/>
      <c r="AS61" s="34"/>
      <c r="AT61" s="34"/>
      <c r="AU61" s="6"/>
      <c r="AV61" s="38"/>
      <c r="AW61" s="40"/>
      <c r="AX61" s="49"/>
      <c r="AY61" s="6"/>
      <c r="AZ61" s="54"/>
      <c r="BA61" s="6"/>
      <c r="BB61" s="54"/>
      <c r="BC61" s="6"/>
      <c r="BD61" s="54"/>
      <c r="BE61" s="34"/>
      <c r="BF61" s="34"/>
      <c r="BG61" s="6"/>
      <c r="BH61" s="38"/>
      <c r="BI61" s="40"/>
      <c r="BJ61" s="49"/>
      <c r="BK61" s="28"/>
      <c r="BL61" s="34"/>
      <c r="BM61" s="17"/>
      <c r="BN61" s="34"/>
      <c r="BO61" s="17"/>
      <c r="BP61" s="34"/>
      <c r="BQ61" s="17"/>
      <c r="BR61" s="34"/>
      <c r="BS61" s="15"/>
      <c r="BT61" s="34"/>
      <c r="BU61" s="15"/>
      <c r="BV61" s="35"/>
      <c r="BW61" s="49"/>
      <c r="BX61" s="34"/>
      <c r="BY61" s="35"/>
      <c r="BZ61" s="14"/>
      <c r="CA61" s="33"/>
      <c r="CB61" s="14"/>
      <c r="CC61" s="33"/>
      <c r="CD61" s="14"/>
      <c r="CE61" s="33"/>
      <c r="CF61" s="14"/>
      <c r="CG61" s="33"/>
      <c r="CH61" s="33"/>
      <c r="CI61" s="49"/>
      <c r="CJ61" s="34"/>
      <c r="CK61" s="35"/>
      <c r="CL61" s="14"/>
      <c r="CM61" s="33"/>
      <c r="CN61" s="14"/>
      <c r="CO61" s="33"/>
      <c r="CP61" s="14"/>
      <c r="CQ61" s="33"/>
      <c r="CR61" s="14"/>
      <c r="CS61" s="33"/>
      <c r="CT61" s="33"/>
      <c r="CU61" s="15"/>
    </row>
    <row r="62" spans="1:99" x14ac:dyDescent="0.25">
      <c r="A62" s="12" t="s">
        <v>42</v>
      </c>
      <c r="B62" s="12" t="s">
        <v>55</v>
      </c>
      <c r="C62" s="31">
        <v>1592</v>
      </c>
      <c r="D62" s="17"/>
      <c r="E62" s="6">
        <v>1185</v>
      </c>
      <c r="F62" s="17"/>
      <c r="G62" s="6">
        <v>12303</v>
      </c>
      <c r="H62" s="17"/>
      <c r="I62" s="14">
        <f t="shared" ref="I62" si="57">SUM(G62,E62,C62)</f>
        <v>15080</v>
      </c>
      <c r="J62" s="14"/>
      <c r="K62" s="6">
        <v>18776</v>
      </c>
      <c r="L62" s="14"/>
      <c r="M62" s="33">
        <f>I62/K62</f>
        <v>0.80315296122709845</v>
      </c>
      <c r="N62" s="49"/>
      <c r="O62" s="51">
        <v>1281</v>
      </c>
      <c r="P62" s="17"/>
      <c r="Q62" s="6">
        <v>1002</v>
      </c>
      <c r="R62" s="17"/>
      <c r="S62" s="6">
        <v>11888</v>
      </c>
      <c r="T62" s="17"/>
      <c r="U62" s="14">
        <f t="shared" ref="U62" si="58">SUM(S62,Q62,O62)</f>
        <v>14171</v>
      </c>
      <c r="V62" s="14"/>
      <c r="W62" s="6">
        <v>17440</v>
      </c>
      <c r="X62" s="14"/>
      <c r="Y62" s="33">
        <f>U62/W62</f>
        <v>0.81255733944954134</v>
      </c>
      <c r="Z62" s="49"/>
      <c r="AA62" s="6">
        <v>1291</v>
      </c>
      <c r="AB62" s="17"/>
      <c r="AC62" s="6">
        <v>928</v>
      </c>
      <c r="AD62" s="17"/>
      <c r="AE62" s="6">
        <v>11515</v>
      </c>
      <c r="AF62" s="17"/>
      <c r="AG62" s="14">
        <f t="shared" ref="AG62" si="59">SUM(AE62,AC62,AA62)</f>
        <v>13734</v>
      </c>
      <c r="AH62" s="14"/>
      <c r="AI62" s="6">
        <v>16835</v>
      </c>
      <c r="AJ62" s="14"/>
      <c r="AK62" s="33">
        <f>AG62/AI62</f>
        <v>0.81580041580041585</v>
      </c>
      <c r="AL62" s="49"/>
      <c r="AM62" s="51">
        <v>1162</v>
      </c>
      <c r="AN62" s="54"/>
      <c r="AO62" s="6">
        <v>783</v>
      </c>
      <c r="AP62" s="54"/>
      <c r="AQ62" s="6">
        <v>10872</v>
      </c>
      <c r="AR62" s="54"/>
      <c r="AS62" s="34">
        <f t="shared" ref="AS62" si="60">SUM(AQ62,AO62,AM62)</f>
        <v>12817</v>
      </c>
      <c r="AT62" s="34"/>
      <c r="AU62" s="6">
        <v>15631</v>
      </c>
      <c r="AV62" s="34"/>
      <c r="AW62" s="35">
        <f>AS62/AU62</f>
        <v>0.81997313031795793</v>
      </c>
      <c r="AX62" s="49"/>
      <c r="AY62" s="6">
        <v>976</v>
      </c>
      <c r="AZ62" s="54"/>
      <c r="BA62" s="6">
        <v>711</v>
      </c>
      <c r="BB62" s="54"/>
      <c r="BC62" s="6">
        <v>10947</v>
      </c>
      <c r="BD62" s="54"/>
      <c r="BE62" s="34">
        <f t="shared" si="35"/>
        <v>12634</v>
      </c>
      <c r="BF62" s="34"/>
      <c r="BG62" s="6">
        <v>15062</v>
      </c>
      <c r="BH62" s="34"/>
      <c r="BI62" s="35">
        <f>BE62/BG62</f>
        <v>0.8387996282034258</v>
      </c>
      <c r="BJ62" s="49"/>
      <c r="BK62" s="28"/>
      <c r="BL62" s="34">
        <f>AVERAGE(AY62,AM62,AA62)</f>
        <v>1143</v>
      </c>
      <c r="BM62" s="17"/>
      <c r="BN62" s="34">
        <f>AVERAGE(BA62,AO62,AC62)</f>
        <v>807.33333333333337</v>
      </c>
      <c r="BO62" s="17"/>
      <c r="BP62" s="34">
        <f>AVERAGE(BC62,AQ62,AE62)</f>
        <v>11111.333333333334</v>
      </c>
      <c r="BQ62" s="17"/>
      <c r="BR62" s="34">
        <f>AVERAGE(BE62,AS62,AG62)</f>
        <v>13061.666666666666</v>
      </c>
      <c r="BS62" s="15"/>
      <c r="BT62" s="34">
        <f>AVERAGE(BG62,AU62,AI62)</f>
        <v>15842.666666666666</v>
      </c>
      <c r="BU62" s="15"/>
      <c r="BV62" s="35">
        <f>AVERAGE(BI62,AK62,AW62)</f>
        <v>0.82485772477393315</v>
      </c>
      <c r="BW62" s="49"/>
      <c r="BX62" s="34">
        <f>AY62-AM62</f>
        <v>-186</v>
      </c>
      <c r="BY62" s="35">
        <f>IF(AM62=0,"--",BX62/AM62)</f>
        <v>-0.16006884681583478</v>
      </c>
      <c r="BZ62" s="14">
        <f>BA62-AO62</f>
        <v>-72</v>
      </c>
      <c r="CA62" s="33">
        <f>IF(AO62=0,"--",BZ62/AO62)</f>
        <v>-9.1954022988505746E-2</v>
      </c>
      <c r="CB62" s="14">
        <f>BC62-AQ62</f>
        <v>75</v>
      </c>
      <c r="CC62" s="33">
        <f>IF(AQ62=0,"--",CB62/AQ62)</f>
        <v>6.898454746136865E-3</v>
      </c>
      <c r="CD62" s="14">
        <f>BE62-AS62</f>
        <v>-183</v>
      </c>
      <c r="CE62" s="33">
        <f>IF(AS62=0,"--",CD62/AS62)</f>
        <v>-1.4277912147928533E-2</v>
      </c>
      <c r="CF62" s="14">
        <f>BG62-AU62</f>
        <v>-569</v>
      </c>
      <c r="CG62" s="33">
        <f>IF(AU62=0,"--",CF62/AU62)</f>
        <v>-3.6402021623696504E-2</v>
      </c>
      <c r="CH62" s="33">
        <f>BI62-AW62</f>
        <v>1.8826497885467863E-2</v>
      </c>
      <c r="CI62" s="49"/>
      <c r="CJ62" s="34">
        <f>AY62-AA62</f>
        <v>-315</v>
      </c>
      <c r="CK62" s="35">
        <f>IF(AA62=0,"--",CJ62/AA62)</f>
        <v>-0.243996901626646</v>
      </c>
      <c r="CL62" s="14">
        <f>BA62-AC62</f>
        <v>-217</v>
      </c>
      <c r="CM62" s="33">
        <f>IF(AC62=0,"--",CL62/AC62)</f>
        <v>-0.23383620689655171</v>
      </c>
      <c r="CN62" s="14">
        <f>BC62-AE62</f>
        <v>-568</v>
      </c>
      <c r="CO62" s="33">
        <f>IF(AE62=0,"--",CN62/AE62)</f>
        <v>-4.9326964828484587E-2</v>
      </c>
      <c r="CP62" s="14">
        <f>BE62-AG62</f>
        <v>-1100</v>
      </c>
      <c r="CQ62" s="33">
        <f>IF(AG62=0,"--",CP62/AG62)</f>
        <v>-8.0093199359254408E-2</v>
      </c>
      <c r="CR62" s="14">
        <f>BG62-AI62</f>
        <v>-1773</v>
      </c>
      <c r="CS62" s="33">
        <f>IF(AI62=0,"--",CR62/AI62)</f>
        <v>-0.10531630531630531</v>
      </c>
      <c r="CT62" s="33">
        <f>BI62-AK62</f>
        <v>2.299921240300995E-2</v>
      </c>
      <c r="CU62" s="15"/>
    </row>
    <row r="63" spans="1:99" x14ac:dyDescent="0.25">
      <c r="A63" s="12"/>
      <c r="B63" s="12"/>
      <c r="C63" s="12"/>
      <c r="D63" s="12"/>
      <c r="E63" s="12"/>
      <c r="F63" s="12"/>
      <c r="G63" s="12"/>
      <c r="H63" s="12"/>
      <c r="I63" s="13"/>
      <c r="K63" s="13"/>
      <c r="AY63" s="16"/>
      <c r="BA63" s="16"/>
      <c r="BC63" s="16"/>
      <c r="BE63" s="16"/>
      <c r="BG63" s="16"/>
      <c r="BI63" s="16"/>
      <c r="BL63" s="16"/>
      <c r="BN63" s="16"/>
      <c r="BP63" s="16"/>
      <c r="BR63" s="16"/>
      <c r="BT63" s="16"/>
      <c r="BX63" s="16"/>
      <c r="BZ63" s="16"/>
      <c r="CB63" s="16"/>
      <c r="CD63" s="16"/>
      <c r="CF63" s="16"/>
      <c r="CH63" s="16"/>
      <c r="CJ63" s="16"/>
      <c r="CL63" s="16"/>
      <c r="CN63" s="16"/>
      <c r="CP63" s="16"/>
      <c r="CR63" s="16"/>
      <c r="CT63" s="16"/>
    </row>
    <row r="64" spans="1:99" x14ac:dyDescent="0.25">
      <c r="A64" s="3" t="s">
        <v>62</v>
      </c>
      <c r="B64" s="12"/>
      <c r="C64" s="12"/>
      <c r="D64" s="12"/>
      <c r="E64" s="12"/>
      <c r="F64" s="12"/>
      <c r="G64" s="12"/>
      <c r="H64" s="12"/>
    </row>
    <row r="65" spans="1:8" x14ac:dyDescent="0.25">
      <c r="A65" s="12"/>
      <c r="B65" s="12"/>
      <c r="C65" s="12"/>
      <c r="D65" s="12"/>
      <c r="E65" s="12"/>
      <c r="F65" s="12"/>
      <c r="G65" s="12"/>
      <c r="H65" s="12"/>
    </row>
    <row r="66" spans="1:8" x14ac:dyDescent="0.25">
      <c r="A66" s="12"/>
      <c r="B66" s="12"/>
      <c r="C66" s="12"/>
      <c r="D66" s="12"/>
      <c r="E66" s="12"/>
      <c r="F66" s="12"/>
      <c r="G66" s="12"/>
      <c r="H66" s="12"/>
    </row>
  </sheetData>
  <printOptions horizontalCentered="1"/>
  <pageMargins left="0.45" right="0.45" top="0.75" bottom="0.5" header="0.05" footer="0.3"/>
  <pageSetup scale="61" fitToWidth="32" orientation="landscape" horizontalDpi="1200" verticalDpi="1200" r:id="rId1"/>
  <headerFooter>
    <oddHeader>&amp;CIllinois Community College Board
1P1:  Technical Skill Attainment
Female Students
Program Year:  2014-2018</oddHeader>
    <oddFooter>&amp;L  SOURCE OF DATA:      Annual Enrollment &amp; Completion Data  (A1) and National Student Clearinghouse</oddFooter>
  </headerFooter>
  <colBreaks count="4" manualBreakCount="4">
    <brk id="26" max="1048575" man="1"/>
    <brk id="50" min="4" max="61" man="1"/>
    <brk id="75" min="4" max="61" man="1"/>
    <brk id="87" min="4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66"/>
  <sheetViews>
    <sheetView zoomScaleNormal="100" workbookViewId="0">
      <pane xSplit="2" ySplit="9" topLeftCell="C10" activePane="bottomRight" state="frozen"/>
      <selection activeCell="BI27" sqref="BI27"/>
      <selection pane="topRight" activeCell="BI27" sqref="BI27"/>
      <selection pane="bottomLeft" activeCell="BI27" sqref="BI27"/>
      <selection pane="bottomRight" activeCell="C10" sqref="C10"/>
    </sheetView>
  </sheetViews>
  <sheetFormatPr defaultRowHeight="15" x14ac:dyDescent="0.25"/>
  <cols>
    <col min="2" max="2" width="15.28515625" customWidth="1"/>
    <col min="3" max="3" width="9.140625" customWidth="1"/>
    <col min="4" max="4" width="3.85546875" customWidth="1"/>
    <col min="5" max="5" width="9.140625" customWidth="1"/>
    <col min="6" max="6" width="3.85546875" customWidth="1"/>
    <col min="7" max="7" width="9.140625" customWidth="1"/>
    <col min="8" max="8" width="3.85546875" customWidth="1"/>
    <col min="9" max="9" width="9.140625" customWidth="1"/>
    <col min="10" max="10" width="3.85546875" customWidth="1"/>
    <col min="11" max="11" width="9.140625" customWidth="1"/>
    <col min="12" max="12" width="3.85546875" customWidth="1"/>
    <col min="13" max="13" width="10.7109375" customWidth="1"/>
    <col min="14" max="14" width="3.42578125" customWidth="1"/>
    <col min="15" max="15" width="9.140625" customWidth="1"/>
    <col min="16" max="16" width="3.85546875" customWidth="1"/>
    <col min="17" max="17" width="9.140625" customWidth="1"/>
    <col min="18" max="18" width="3.85546875" customWidth="1"/>
    <col min="19" max="19" width="9.140625" customWidth="1"/>
    <col min="20" max="20" width="3.85546875" customWidth="1"/>
    <col min="22" max="22" width="3.85546875" customWidth="1"/>
    <col min="24" max="24" width="3.85546875" customWidth="1"/>
    <col min="25" max="25" width="10.7109375" customWidth="1"/>
    <col min="26" max="26" width="3.42578125" customWidth="1"/>
    <col min="27" max="27" width="9.140625" customWidth="1"/>
    <col min="28" max="28" width="3.85546875" customWidth="1"/>
    <col min="29" max="29" width="9.140625" customWidth="1"/>
    <col min="30" max="30" width="3.85546875" customWidth="1"/>
    <col min="31" max="31" width="9.140625" customWidth="1"/>
    <col min="32" max="32" width="3.85546875" customWidth="1"/>
    <col min="34" max="34" width="3.85546875" customWidth="1"/>
    <col min="36" max="36" width="3.85546875" customWidth="1"/>
    <col min="37" max="37" width="10.7109375" customWidth="1"/>
    <col min="38" max="38" width="3.42578125" customWidth="1"/>
    <col min="39" max="39" width="9.140625" customWidth="1"/>
    <col min="40" max="40" width="3.85546875" customWidth="1"/>
    <col min="41" max="41" width="9.140625" customWidth="1"/>
    <col min="42" max="42" width="3.85546875" customWidth="1"/>
    <col min="43" max="43" width="9.140625" customWidth="1"/>
    <col min="44" max="44" width="3.85546875" customWidth="1"/>
    <col min="46" max="46" width="3.85546875" customWidth="1"/>
    <col min="48" max="48" width="3.85546875" customWidth="1"/>
    <col min="49" max="49" width="10.7109375" customWidth="1"/>
    <col min="50" max="50" width="3.42578125" customWidth="1"/>
    <col min="51" max="51" width="9.140625" customWidth="1"/>
    <col min="52" max="52" width="3.85546875" customWidth="1"/>
    <col min="53" max="53" width="9.140625" customWidth="1"/>
    <col min="54" max="54" width="3.85546875" customWidth="1"/>
    <col min="55" max="55" width="9.140625" customWidth="1"/>
    <col min="56" max="56" width="3.85546875" customWidth="1"/>
    <col min="57" max="57" width="9.140625" customWidth="1"/>
    <col min="58" max="58" width="3.85546875" customWidth="1"/>
    <col min="59" max="59" width="9.140625" customWidth="1"/>
    <col min="60" max="60" width="3.85546875" customWidth="1"/>
    <col min="61" max="61" width="10.7109375" customWidth="1"/>
    <col min="62" max="62" width="3.42578125" customWidth="1"/>
    <col min="63" max="63" width="2.85546875" customWidth="1"/>
    <col min="64" max="64" width="9.140625" customWidth="1"/>
    <col min="65" max="65" width="3.85546875" customWidth="1"/>
    <col min="66" max="66" width="9.140625" customWidth="1"/>
    <col min="67" max="67" width="3.85546875" customWidth="1"/>
    <col min="68" max="68" width="9.140625" customWidth="1"/>
    <col min="69" max="69" width="3.85546875" customWidth="1"/>
    <col min="70" max="70" width="9.140625" customWidth="1"/>
    <col min="71" max="71" width="3.85546875" customWidth="1"/>
    <col min="72" max="72" width="9.140625" customWidth="1"/>
    <col min="73" max="73" width="3.85546875" customWidth="1"/>
    <col min="74" max="74" width="10.7109375" customWidth="1"/>
    <col min="75" max="75" width="3.42578125" customWidth="1"/>
    <col min="76" max="85" width="9.140625" customWidth="1"/>
    <col min="86" max="86" width="10.7109375" customWidth="1"/>
    <col min="87" max="87" width="3.42578125" customWidth="1"/>
    <col min="89" max="89" width="9.140625" customWidth="1"/>
    <col min="91" max="91" width="9.140625" customWidth="1"/>
    <col min="93" max="93" width="9.140625" customWidth="1"/>
    <col min="95" max="95" width="9.140625" customWidth="1"/>
    <col min="97" max="97" width="9.140625" customWidth="1"/>
    <col min="98" max="98" width="10.7109375" customWidth="1"/>
    <col min="99" max="99" width="3.42578125" customWidth="1"/>
  </cols>
  <sheetData>
    <row r="1" spans="1:99" x14ac:dyDescent="0.25">
      <c r="A1" s="4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 t="s">
        <v>42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 t="s">
        <v>42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 t="s">
        <v>42</v>
      </c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 t="s">
        <v>42</v>
      </c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</row>
    <row r="2" spans="1:99" x14ac:dyDescent="0.25">
      <c r="A2" s="4" t="s">
        <v>57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42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 t="s">
        <v>42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 t="s">
        <v>42</v>
      </c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 t="s">
        <v>42</v>
      </c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x14ac:dyDescent="0.25">
      <c r="A3" s="4" t="s">
        <v>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 t="s">
        <v>42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 t="s">
        <v>42</v>
      </c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 t="s">
        <v>42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 t="s">
        <v>42</v>
      </c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x14ac:dyDescent="0.25">
      <c r="A4" s="4" t="s">
        <v>201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 t="s">
        <v>42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 t="s">
        <v>42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 t="s">
        <v>42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 t="s">
        <v>42</v>
      </c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x14ac:dyDescent="0.2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 t="s">
        <v>42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 t="s">
        <v>42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 t="s">
        <v>42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 t="s">
        <v>42</v>
      </c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99" x14ac:dyDescent="0.25"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W6" s="46"/>
      <c r="BX6" s="24" t="s">
        <v>202</v>
      </c>
      <c r="BY6" s="1"/>
      <c r="BZ6" s="1"/>
      <c r="CA6" s="1"/>
      <c r="CB6" s="1"/>
      <c r="CC6" s="1"/>
      <c r="CD6" s="1"/>
      <c r="CE6" s="8"/>
      <c r="CF6" s="8"/>
      <c r="CG6" s="8"/>
      <c r="CH6" s="8"/>
      <c r="CI6" s="46"/>
      <c r="CJ6" s="24" t="s">
        <v>203</v>
      </c>
      <c r="CK6" s="8"/>
      <c r="CL6" s="8"/>
      <c r="CM6" s="8"/>
      <c r="CN6" s="8"/>
      <c r="CO6" s="8"/>
      <c r="CP6" s="1"/>
      <c r="CQ6" s="8"/>
      <c r="CR6" s="8"/>
      <c r="CS6" s="8"/>
      <c r="CT6" s="8"/>
      <c r="CU6" s="1"/>
    </row>
    <row r="7" spans="1:99" x14ac:dyDescent="0.25">
      <c r="A7" s="4"/>
      <c r="B7" s="5"/>
      <c r="C7" s="18">
        <v>2014</v>
      </c>
      <c r="D7" s="1"/>
      <c r="E7" s="1"/>
      <c r="F7" s="1"/>
      <c r="G7" s="1"/>
      <c r="H7" s="1"/>
      <c r="I7" s="1"/>
      <c r="J7" s="1"/>
      <c r="K7" s="1"/>
      <c r="L7" s="1"/>
      <c r="M7" s="1"/>
      <c r="N7" s="46"/>
      <c r="O7" s="24">
        <v>2015</v>
      </c>
      <c r="P7" s="1"/>
      <c r="Q7" s="1"/>
      <c r="R7" s="1"/>
      <c r="S7" s="1"/>
      <c r="T7" s="1"/>
      <c r="U7" s="1"/>
      <c r="V7" s="1"/>
      <c r="W7" s="1"/>
      <c r="X7" s="1"/>
      <c r="Y7" s="1"/>
      <c r="Z7" s="46"/>
      <c r="AA7" s="24">
        <v>2016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46"/>
      <c r="AM7" s="24">
        <v>2017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46"/>
      <c r="AY7" s="24">
        <v>2018</v>
      </c>
      <c r="AZ7" s="1"/>
      <c r="BA7" s="1"/>
      <c r="BB7" s="1"/>
      <c r="BC7" s="1"/>
      <c r="BD7" s="1"/>
      <c r="BE7" s="1"/>
      <c r="BF7" s="1"/>
      <c r="BG7" s="1"/>
      <c r="BH7" s="1"/>
      <c r="BI7" s="1"/>
      <c r="BJ7" s="46"/>
      <c r="BK7" s="21"/>
      <c r="BL7" s="24" t="s">
        <v>66</v>
      </c>
      <c r="BM7" s="1"/>
      <c r="BN7" s="1"/>
      <c r="BO7" s="1"/>
      <c r="BP7" s="1"/>
      <c r="BQ7" s="1"/>
      <c r="BR7" s="1"/>
      <c r="BS7" s="1"/>
      <c r="BT7" s="1"/>
      <c r="BU7" s="1"/>
      <c r="BV7" s="1"/>
      <c r="BW7" s="46"/>
      <c r="BX7" s="24" t="s">
        <v>42</v>
      </c>
      <c r="BY7" s="1"/>
      <c r="BZ7" s="1"/>
      <c r="CA7" s="1"/>
      <c r="CB7" s="1"/>
      <c r="CC7" s="1"/>
      <c r="CD7" s="8" t="s">
        <v>42</v>
      </c>
      <c r="CE7" s="8"/>
      <c r="CF7" s="8"/>
      <c r="CG7" s="8"/>
      <c r="CH7" s="8" t="s">
        <v>67</v>
      </c>
      <c r="CI7" s="46"/>
      <c r="CJ7" s="24" t="s">
        <v>42</v>
      </c>
      <c r="CK7" s="8"/>
      <c r="CL7" s="8"/>
      <c r="CM7" s="8"/>
      <c r="CN7" s="8"/>
      <c r="CO7" s="8"/>
      <c r="CP7" s="8" t="s">
        <v>42</v>
      </c>
      <c r="CQ7" s="8"/>
      <c r="CR7" s="8"/>
      <c r="CS7" s="8"/>
      <c r="CT7" s="8" t="s">
        <v>67</v>
      </c>
      <c r="CU7" s="1"/>
    </row>
    <row r="8" spans="1:99" x14ac:dyDescent="0.25">
      <c r="A8" s="4"/>
      <c r="B8" s="5"/>
      <c r="C8" s="19" t="s">
        <v>42</v>
      </c>
      <c r="D8" s="5"/>
      <c r="E8" s="5"/>
      <c r="F8" s="5"/>
      <c r="G8" s="5"/>
      <c r="H8" s="5"/>
      <c r="I8" s="1"/>
      <c r="J8" s="1"/>
      <c r="K8" s="1"/>
      <c r="L8" s="1"/>
      <c r="M8" s="8" t="s">
        <v>67</v>
      </c>
      <c r="N8" s="47"/>
      <c r="O8" s="25" t="s">
        <v>42</v>
      </c>
      <c r="P8" s="5"/>
      <c r="Q8" s="5"/>
      <c r="R8" s="5"/>
      <c r="S8" s="5"/>
      <c r="T8" s="5"/>
      <c r="U8" s="1"/>
      <c r="V8" s="1"/>
      <c r="W8" s="1"/>
      <c r="X8" s="1"/>
      <c r="Y8" s="8" t="s">
        <v>67</v>
      </c>
      <c r="Z8" s="47"/>
      <c r="AA8" s="25" t="s">
        <v>42</v>
      </c>
      <c r="AB8" s="5"/>
      <c r="AC8" s="5"/>
      <c r="AD8" s="5"/>
      <c r="AE8" s="5"/>
      <c r="AF8" s="5"/>
      <c r="AG8" s="1"/>
      <c r="AH8" s="1"/>
      <c r="AI8" s="1"/>
      <c r="AJ8" s="1"/>
      <c r="AK8" s="8" t="s">
        <v>67</v>
      </c>
      <c r="AL8" s="47"/>
      <c r="AM8" s="25" t="s">
        <v>42</v>
      </c>
      <c r="AN8" s="5"/>
      <c r="AO8" s="5"/>
      <c r="AP8" s="5"/>
      <c r="AQ8" s="5"/>
      <c r="AR8" s="5"/>
      <c r="AS8" s="1"/>
      <c r="AT8" s="1"/>
      <c r="AU8" s="1"/>
      <c r="AV8" s="1"/>
      <c r="AW8" s="8" t="s">
        <v>67</v>
      </c>
      <c r="AX8" s="47"/>
      <c r="AY8" s="25" t="s">
        <v>42</v>
      </c>
      <c r="AZ8" s="5"/>
      <c r="BA8" s="5"/>
      <c r="BB8" s="5"/>
      <c r="BC8" s="5"/>
      <c r="BD8" s="5"/>
      <c r="BE8" s="1"/>
      <c r="BF8" s="1"/>
      <c r="BG8" s="1"/>
      <c r="BH8" s="1"/>
      <c r="BI8" s="8" t="s">
        <v>67</v>
      </c>
      <c r="BJ8" s="47"/>
      <c r="BK8" s="21"/>
      <c r="BL8" s="25" t="s">
        <v>42</v>
      </c>
      <c r="BM8" s="5"/>
      <c r="BN8" s="5"/>
      <c r="BO8" s="5"/>
      <c r="BP8" s="5"/>
      <c r="BQ8" s="5"/>
      <c r="BR8" s="1" t="s">
        <v>42</v>
      </c>
      <c r="BS8" s="1"/>
      <c r="BT8" s="1"/>
      <c r="BU8" s="1"/>
      <c r="BV8" s="8" t="s">
        <v>67</v>
      </c>
      <c r="BW8" s="47"/>
      <c r="BX8" s="44" t="s">
        <v>60</v>
      </c>
      <c r="BY8" s="8"/>
      <c r="BZ8" s="8" t="s">
        <v>61</v>
      </c>
      <c r="CA8" s="8"/>
      <c r="CB8" s="8" t="s">
        <v>59</v>
      </c>
      <c r="CC8" s="8"/>
      <c r="CD8" s="8" t="s">
        <v>1</v>
      </c>
      <c r="CE8" s="8"/>
      <c r="CF8" s="8" t="s">
        <v>0</v>
      </c>
      <c r="CG8" s="8"/>
      <c r="CH8" s="8" t="s">
        <v>68</v>
      </c>
      <c r="CI8" s="47"/>
      <c r="CJ8" s="44" t="s">
        <v>60</v>
      </c>
      <c r="CK8" s="8"/>
      <c r="CL8" s="8" t="s">
        <v>61</v>
      </c>
      <c r="CM8" s="8"/>
      <c r="CN8" s="8" t="s">
        <v>59</v>
      </c>
      <c r="CO8" s="8"/>
      <c r="CP8" s="8" t="s">
        <v>1</v>
      </c>
      <c r="CQ8" s="8"/>
      <c r="CR8" s="8" t="s">
        <v>0</v>
      </c>
      <c r="CS8" s="8"/>
      <c r="CT8" s="8" t="s">
        <v>68</v>
      </c>
      <c r="CU8" s="9"/>
    </row>
    <row r="9" spans="1:99" x14ac:dyDescent="0.25">
      <c r="A9" s="10" t="s">
        <v>39</v>
      </c>
      <c r="B9" s="10" t="s">
        <v>40</v>
      </c>
      <c r="C9" s="20" t="s">
        <v>60</v>
      </c>
      <c r="D9" s="9"/>
      <c r="E9" s="9" t="s">
        <v>61</v>
      </c>
      <c r="F9" s="9"/>
      <c r="G9" s="9" t="s">
        <v>59</v>
      </c>
      <c r="H9" s="9"/>
      <c r="I9" s="9" t="s">
        <v>1</v>
      </c>
      <c r="J9" s="9"/>
      <c r="K9" s="9" t="s">
        <v>0</v>
      </c>
      <c r="L9" s="9"/>
      <c r="M9" s="9" t="s">
        <v>68</v>
      </c>
      <c r="N9" s="47"/>
      <c r="O9" s="26" t="s">
        <v>60</v>
      </c>
      <c r="P9" s="9"/>
      <c r="Q9" s="9" t="s">
        <v>61</v>
      </c>
      <c r="R9" s="9"/>
      <c r="S9" s="9" t="s">
        <v>59</v>
      </c>
      <c r="T9" s="9"/>
      <c r="U9" s="9" t="s">
        <v>1</v>
      </c>
      <c r="V9" s="9"/>
      <c r="W9" s="9" t="s">
        <v>0</v>
      </c>
      <c r="X9" s="9"/>
      <c r="Y9" s="9" t="s">
        <v>68</v>
      </c>
      <c r="Z9" s="47"/>
      <c r="AA9" s="26" t="s">
        <v>60</v>
      </c>
      <c r="AB9" s="9"/>
      <c r="AC9" s="9" t="s">
        <v>61</v>
      </c>
      <c r="AD9" s="9"/>
      <c r="AE9" s="9" t="s">
        <v>59</v>
      </c>
      <c r="AF9" s="9"/>
      <c r="AG9" s="9" t="s">
        <v>1</v>
      </c>
      <c r="AH9" s="9"/>
      <c r="AI9" s="9" t="s">
        <v>0</v>
      </c>
      <c r="AJ9" s="9"/>
      <c r="AK9" s="9" t="s">
        <v>68</v>
      </c>
      <c r="AL9" s="47"/>
      <c r="AM9" s="26" t="s">
        <v>60</v>
      </c>
      <c r="AN9" s="9"/>
      <c r="AO9" s="9" t="s">
        <v>61</v>
      </c>
      <c r="AP9" s="9"/>
      <c r="AQ9" s="9" t="s">
        <v>59</v>
      </c>
      <c r="AR9" s="9"/>
      <c r="AS9" s="9" t="s">
        <v>1</v>
      </c>
      <c r="AT9" s="9"/>
      <c r="AU9" s="9" t="s">
        <v>0</v>
      </c>
      <c r="AV9" s="9"/>
      <c r="AW9" s="9" t="s">
        <v>68</v>
      </c>
      <c r="AX9" s="47"/>
      <c r="AY9" s="26" t="s">
        <v>60</v>
      </c>
      <c r="AZ9" s="9"/>
      <c r="BA9" s="9" t="s">
        <v>61</v>
      </c>
      <c r="BB9" s="9"/>
      <c r="BC9" s="9" t="s">
        <v>59</v>
      </c>
      <c r="BD9" s="9"/>
      <c r="BE9" s="9" t="s">
        <v>1</v>
      </c>
      <c r="BF9" s="9"/>
      <c r="BG9" s="9" t="s">
        <v>0</v>
      </c>
      <c r="BH9" s="9"/>
      <c r="BI9" s="9" t="s">
        <v>68</v>
      </c>
      <c r="BJ9" s="47"/>
      <c r="BK9" s="21"/>
      <c r="BL9" s="26" t="s">
        <v>60</v>
      </c>
      <c r="BM9" s="9"/>
      <c r="BN9" s="9" t="s">
        <v>61</v>
      </c>
      <c r="BO9" s="9"/>
      <c r="BP9" s="9" t="s">
        <v>59</v>
      </c>
      <c r="BQ9" s="9"/>
      <c r="BR9" s="9" t="s">
        <v>1</v>
      </c>
      <c r="BS9" s="9"/>
      <c r="BT9" s="9" t="s">
        <v>0</v>
      </c>
      <c r="BU9" s="9"/>
      <c r="BV9" s="9" t="s">
        <v>68</v>
      </c>
      <c r="BW9" s="47"/>
      <c r="BX9" s="45" t="s">
        <v>69</v>
      </c>
      <c r="BY9" s="2" t="s">
        <v>70</v>
      </c>
      <c r="BZ9" s="2" t="s">
        <v>69</v>
      </c>
      <c r="CA9" s="2" t="s">
        <v>70</v>
      </c>
      <c r="CB9" s="2" t="s">
        <v>69</v>
      </c>
      <c r="CC9" s="2" t="s">
        <v>70</v>
      </c>
      <c r="CD9" s="2" t="s">
        <v>69</v>
      </c>
      <c r="CE9" s="2" t="s">
        <v>70</v>
      </c>
      <c r="CF9" s="2" t="s">
        <v>69</v>
      </c>
      <c r="CG9" s="2" t="s">
        <v>70</v>
      </c>
      <c r="CH9" s="2" t="s">
        <v>71</v>
      </c>
      <c r="CI9" s="47"/>
      <c r="CJ9" s="45" t="s">
        <v>69</v>
      </c>
      <c r="CK9" s="2" t="s">
        <v>70</v>
      </c>
      <c r="CL9" s="2" t="s">
        <v>69</v>
      </c>
      <c r="CM9" s="2" t="s">
        <v>70</v>
      </c>
      <c r="CN9" s="2" t="s">
        <v>69</v>
      </c>
      <c r="CO9" s="2" t="s">
        <v>70</v>
      </c>
      <c r="CP9" s="2" t="s">
        <v>69</v>
      </c>
      <c r="CQ9" s="2" t="s">
        <v>70</v>
      </c>
      <c r="CR9" s="2" t="s">
        <v>69</v>
      </c>
      <c r="CS9" s="2" t="s">
        <v>70</v>
      </c>
      <c r="CT9" s="2" t="s">
        <v>71</v>
      </c>
      <c r="CU9" s="9"/>
    </row>
    <row r="10" spans="1:99" x14ac:dyDescent="0.25">
      <c r="C10" s="21"/>
      <c r="N10" s="48"/>
      <c r="O10" s="27"/>
      <c r="Z10" s="48"/>
      <c r="AA10" s="27"/>
      <c r="AL10" s="48"/>
      <c r="AM10" s="27"/>
      <c r="AX10" s="48"/>
      <c r="AY10" s="27"/>
      <c r="BJ10" s="48"/>
      <c r="BK10" s="21"/>
      <c r="BL10" s="27"/>
      <c r="BW10" s="48"/>
      <c r="BX10" s="27"/>
      <c r="CI10" s="48"/>
      <c r="CJ10" s="27"/>
    </row>
    <row r="11" spans="1:99" x14ac:dyDescent="0.25">
      <c r="A11" s="11">
        <v>503</v>
      </c>
      <c r="B11" s="12" t="s">
        <v>4</v>
      </c>
      <c r="C11" s="31">
        <v>35</v>
      </c>
      <c r="D11" s="17"/>
      <c r="E11" s="6">
        <v>13</v>
      </c>
      <c r="F11" s="17"/>
      <c r="G11" s="6">
        <v>101</v>
      </c>
      <c r="H11" s="17"/>
      <c r="I11" s="14">
        <f>SUM(G11,E11,C11)</f>
        <v>149</v>
      </c>
      <c r="J11" s="14"/>
      <c r="K11" s="6">
        <v>225</v>
      </c>
      <c r="L11" s="14"/>
      <c r="M11" s="33">
        <f>I11/K11</f>
        <v>0.66222222222222227</v>
      </c>
      <c r="N11" s="49"/>
      <c r="O11" s="51">
        <v>43</v>
      </c>
      <c r="P11" s="17"/>
      <c r="Q11" s="6">
        <v>12</v>
      </c>
      <c r="R11" s="17"/>
      <c r="S11" s="6">
        <v>122</v>
      </c>
      <c r="T11" s="17"/>
      <c r="U11" s="14">
        <f>SUM(S11,Q11,O11)</f>
        <v>177</v>
      </c>
      <c r="V11" s="14"/>
      <c r="W11" s="6">
        <v>269</v>
      </c>
      <c r="X11" s="14"/>
      <c r="Y11" s="33">
        <f>U11/W11</f>
        <v>0.65799256505576209</v>
      </c>
      <c r="Z11" s="49"/>
      <c r="AA11" s="6">
        <v>46</v>
      </c>
      <c r="AB11" s="17"/>
      <c r="AC11" s="6">
        <v>27</v>
      </c>
      <c r="AD11" s="17"/>
      <c r="AE11" s="6">
        <v>135</v>
      </c>
      <c r="AF11" s="17"/>
      <c r="AG11" s="14">
        <f>SUM(AE11,AC11,AA11)</f>
        <v>208</v>
      </c>
      <c r="AH11" s="14"/>
      <c r="AI11" s="6">
        <v>283</v>
      </c>
      <c r="AJ11" s="14"/>
      <c r="AK11" s="33">
        <f>AG11/AI11</f>
        <v>0.73498233215547704</v>
      </c>
      <c r="AL11" s="49"/>
      <c r="AM11" s="6">
        <v>45</v>
      </c>
      <c r="AN11" s="54"/>
      <c r="AO11" s="6">
        <v>23</v>
      </c>
      <c r="AP11" s="54"/>
      <c r="AQ11" s="6">
        <v>133</v>
      </c>
      <c r="AR11" s="54"/>
      <c r="AS11" s="34">
        <f>SUM(AQ11,AO11,AM11)</f>
        <v>201</v>
      </c>
      <c r="AT11" s="34"/>
      <c r="AU11" s="6">
        <v>279</v>
      </c>
      <c r="AV11" s="34"/>
      <c r="AW11" s="35">
        <f>AS11/AU11</f>
        <v>0.72043010752688175</v>
      </c>
      <c r="AX11" s="49"/>
      <c r="AY11" s="6">
        <v>26</v>
      </c>
      <c r="AZ11" s="54"/>
      <c r="BA11" s="6">
        <v>24</v>
      </c>
      <c r="BB11" s="54"/>
      <c r="BC11" s="6">
        <v>127</v>
      </c>
      <c r="BD11" s="54"/>
      <c r="BE11" s="34">
        <f>SUM(BC11,BA11,AY11)</f>
        <v>177</v>
      </c>
      <c r="BF11" s="34"/>
      <c r="BG11" s="6">
        <v>266</v>
      </c>
      <c r="BH11" s="34"/>
      <c r="BI11" s="35">
        <f>BE11/BG11</f>
        <v>0.66541353383458646</v>
      </c>
      <c r="BJ11" s="49"/>
      <c r="BK11" s="28"/>
      <c r="BL11" s="34">
        <f>AVERAGE(AY11,AM11,AA11)</f>
        <v>39</v>
      </c>
      <c r="BM11" s="17"/>
      <c r="BN11" s="34">
        <f t="shared" ref="BN11" si="0">AVERAGE(BA11,AO11,AC11)</f>
        <v>24.666666666666668</v>
      </c>
      <c r="BO11" s="17"/>
      <c r="BP11" s="34">
        <f t="shared" ref="BP11" si="1">AVERAGE(BC11,AQ11,AE11)</f>
        <v>131.66666666666666</v>
      </c>
      <c r="BQ11" s="17"/>
      <c r="BR11" s="34">
        <f t="shared" ref="BR11" si="2">AVERAGE(BE11,AS11,AG11)</f>
        <v>195.33333333333334</v>
      </c>
      <c r="BS11" s="15"/>
      <c r="BT11" s="34">
        <f t="shared" ref="BT11" si="3">AVERAGE(BG11,AU11,AI11)</f>
        <v>276</v>
      </c>
      <c r="BU11" s="15"/>
      <c r="BV11" s="35">
        <f t="shared" ref="BV11" si="4">AVERAGE(BI11,AK11,AW11)</f>
        <v>0.70694199117231504</v>
      </c>
      <c r="BW11" s="49"/>
      <c r="BX11" s="34">
        <f t="shared" ref="BX11:BX60" si="5">AY11-AM11</f>
        <v>-19</v>
      </c>
      <c r="BY11" s="35">
        <f t="shared" ref="BY11:BY60" si="6">IF(AM11=0,"--",BX11/AM11)</f>
        <v>-0.42222222222222222</v>
      </c>
      <c r="BZ11" s="14">
        <f t="shared" ref="BZ11:BZ60" si="7">BA11-AO11</f>
        <v>1</v>
      </c>
      <c r="CA11" s="33">
        <f t="shared" ref="CA11:CA60" si="8">IF(AO11=0,"--",BZ11/AO11)</f>
        <v>4.3478260869565216E-2</v>
      </c>
      <c r="CB11" s="14">
        <f t="shared" ref="CB11:CB60" si="9">BC11-AQ11</f>
        <v>-6</v>
      </c>
      <c r="CC11" s="33">
        <f t="shared" ref="CC11:CC60" si="10">IF(AQ11=0,"--",CB11/AQ11)</f>
        <v>-4.5112781954887216E-2</v>
      </c>
      <c r="CD11" s="14">
        <f t="shared" ref="CD11:CD60" si="11">BE11-AS11</f>
        <v>-24</v>
      </c>
      <c r="CE11" s="33">
        <f t="shared" ref="CE11:CE60" si="12">IF(AS11=0,"--",CD11/AS11)</f>
        <v>-0.11940298507462686</v>
      </c>
      <c r="CF11" s="14">
        <f t="shared" ref="CF11:CF60" si="13">BG11-AU11</f>
        <v>-13</v>
      </c>
      <c r="CG11" s="33">
        <f t="shared" ref="CG11:CG60" si="14">IF(AU11=0,"--",CF11/AU11)</f>
        <v>-4.6594982078853049E-2</v>
      </c>
      <c r="CH11" s="33">
        <f t="shared" ref="CH11:CH60" si="15">BI11-AW11</f>
        <v>-5.501657369229529E-2</v>
      </c>
      <c r="CI11" s="49"/>
      <c r="CJ11" s="34">
        <f t="shared" ref="CJ11:CJ60" si="16">AY11-AA11</f>
        <v>-20</v>
      </c>
      <c r="CK11" s="35">
        <f t="shared" ref="CK11:CK60" si="17">IF(AA11=0,"--",CJ11/AA11)</f>
        <v>-0.43478260869565216</v>
      </c>
      <c r="CL11" s="14">
        <f t="shared" ref="CL11:CL60" si="18">BA11-AC11</f>
        <v>-3</v>
      </c>
      <c r="CM11" s="33">
        <f t="shared" ref="CM11:CM60" si="19">IF(AC11=0,"--",CL11/AC11)</f>
        <v>-0.1111111111111111</v>
      </c>
      <c r="CN11" s="14">
        <f t="shared" ref="CN11:CN60" si="20">BC11-AE11</f>
        <v>-8</v>
      </c>
      <c r="CO11" s="33">
        <f t="shared" ref="CO11:CO60" si="21">IF(AE11=0,"--",CN11/AE11)</f>
        <v>-5.9259259259259262E-2</v>
      </c>
      <c r="CP11" s="14">
        <f t="shared" ref="CP11:CP60" si="22">BE11-AG11</f>
        <v>-31</v>
      </c>
      <c r="CQ11" s="33">
        <f t="shared" ref="CQ11:CQ60" si="23">IF(AG11=0,"--",CP11/AG11)</f>
        <v>-0.14903846153846154</v>
      </c>
      <c r="CR11" s="14">
        <f t="shared" ref="CR11:CR60" si="24">BG11-AI11</f>
        <v>-17</v>
      </c>
      <c r="CS11" s="33">
        <f t="shared" ref="CS11:CS60" si="25">IF(AI11=0,"--",CR11/AI11)</f>
        <v>-6.0070671378091869E-2</v>
      </c>
      <c r="CT11" s="33">
        <f t="shared" ref="CT11:CT60" si="26">BI11-AK11</f>
        <v>-6.9568798320890579E-2</v>
      </c>
      <c r="CU11" s="15"/>
    </row>
    <row r="12" spans="1:99" x14ac:dyDescent="0.25">
      <c r="A12" s="11">
        <v>508</v>
      </c>
      <c r="B12" s="12" t="s">
        <v>41</v>
      </c>
      <c r="C12" s="22" t="s">
        <v>89</v>
      </c>
      <c r="D12" s="6"/>
      <c r="E12" s="7" t="s">
        <v>76</v>
      </c>
      <c r="F12" s="6"/>
      <c r="G12" s="7" t="s">
        <v>90</v>
      </c>
      <c r="H12" s="6"/>
      <c r="I12" s="42" t="s">
        <v>91</v>
      </c>
      <c r="J12" s="6"/>
      <c r="K12" s="7" t="s">
        <v>92</v>
      </c>
      <c r="L12" s="6"/>
      <c r="M12" s="41" t="s">
        <v>93</v>
      </c>
      <c r="N12" s="49"/>
      <c r="O12" s="52" t="s">
        <v>120</v>
      </c>
      <c r="P12" s="6"/>
      <c r="Q12" s="7" t="s">
        <v>64</v>
      </c>
      <c r="R12" s="6"/>
      <c r="S12" s="7" t="s">
        <v>121</v>
      </c>
      <c r="T12" s="6"/>
      <c r="U12" s="42" t="s">
        <v>122</v>
      </c>
      <c r="V12" s="6"/>
      <c r="W12" s="7" t="s">
        <v>123</v>
      </c>
      <c r="X12" s="6"/>
      <c r="Y12" s="41" t="s">
        <v>124</v>
      </c>
      <c r="Z12" s="49"/>
      <c r="AA12" s="52" t="s">
        <v>140</v>
      </c>
      <c r="AB12" s="6"/>
      <c r="AC12" s="7" t="s">
        <v>146</v>
      </c>
      <c r="AD12" s="6"/>
      <c r="AE12" s="7" t="s">
        <v>122</v>
      </c>
      <c r="AF12" s="6"/>
      <c r="AG12" s="7" t="s">
        <v>148</v>
      </c>
      <c r="AH12" s="6"/>
      <c r="AI12" s="7" t="s">
        <v>150</v>
      </c>
      <c r="AJ12" s="6"/>
      <c r="AK12" s="29" t="s">
        <v>152</v>
      </c>
      <c r="AL12" s="49"/>
      <c r="AM12" s="52" t="s">
        <v>75</v>
      </c>
      <c r="AN12" s="6"/>
      <c r="AO12" s="7" t="s">
        <v>146</v>
      </c>
      <c r="AP12" s="6"/>
      <c r="AQ12" s="7" t="s">
        <v>193</v>
      </c>
      <c r="AR12" s="6"/>
      <c r="AS12" s="7" t="s">
        <v>195</v>
      </c>
      <c r="AT12" s="6"/>
      <c r="AU12" s="7" t="s">
        <v>197</v>
      </c>
      <c r="AV12" s="6"/>
      <c r="AW12" s="29" t="s">
        <v>199</v>
      </c>
      <c r="AX12" s="49"/>
      <c r="AY12" s="52" t="s">
        <v>225</v>
      </c>
      <c r="AZ12" s="6"/>
      <c r="BA12" s="7" t="s">
        <v>227</v>
      </c>
      <c r="BB12" s="6"/>
      <c r="BC12" s="7" t="s">
        <v>229</v>
      </c>
      <c r="BD12" s="6"/>
      <c r="BE12" s="7" t="s">
        <v>231</v>
      </c>
      <c r="BF12" s="6"/>
      <c r="BG12" s="7" t="s">
        <v>233</v>
      </c>
      <c r="BH12" s="6"/>
      <c r="BI12" s="29" t="s">
        <v>235</v>
      </c>
      <c r="BJ12" s="49"/>
      <c r="BK12" s="28"/>
      <c r="BL12" s="55" t="s">
        <v>237</v>
      </c>
      <c r="BM12" s="17"/>
      <c r="BN12" s="55" t="s">
        <v>76</v>
      </c>
      <c r="BO12" s="17"/>
      <c r="BP12" s="55" t="s">
        <v>238</v>
      </c>
      <c r="BQ12" s="17"/>
      <c r="BR12" s="55" t="s">
        <v>239</v>
      </c>
      <c r="BS12" s="15"/>
      <c r="BT12" s="55" t="s">
        <v>240</v>
      </c>
      <c r="BU12" s="15"/>
      <c r="BV12" s="58" t="s">
        <v>241</v>
      </c>
      <c r="BW12" s="49"/>
      <c r="BX12" s="55" t="s">
        <v>257</v>
      </c>
      <c r="BY12" s="56" t="s">
        <v>258</v>
      </c>
      <c r="BZ12" s="42" t="s">
        <v>259</v>
      </c>
      <c r="CA12" s="41" t="s">
        <v>260</v>
      </c>
      <c r="CB12" s="42" t="s">
        <v>261</v>
      </c>
      <c r="CC12" s="41" t="s">
        <v>262</v>
      </c>
      <c r="CD12" s="42" t="s">
        <v>263</v>
      </c>
      <c r="CE12" s="41" t="s">
        <v>264</v>
      </c>
      <c r="CF12" s="42" t="s">
        <v>265</v>
      </c>
      <c r="CG12" s="41" t="s">
        <v>266</v>
      </c>
      <c r="CH12" s="41" t="s">
        <v>267</v>
      </c>
      <c r="CI12" s="49"/>
      <c r="CJ12" s="55" t="s">
        <v>78</v>
      </c>
      <c r="CK12" s="56" t="s">
        <v>279</v>
      </c>
      <c r="CL12" s="42" t="s">
        <v>259</v>
      </c>
      <c r="CM12" s="41" t="s">
        <v>260</v>
      </c>
      <c r="CN12" s="42" t="s">
        <v>280</v>
      </c>
      <c r="CO12" s="41" t="s">
        <v>281</v>
      </c>
      <c r="CP12" s="42" t="s">
        <v>282</v>
      </c>
      <c r="CQ12" s="41" t="s">
        <v>283</v>
      </c>
      <c r="CR12" s="42" t="s">
        <v>284</v>
      </c>
      <c r="CS12" s="41" t="s">
        <v>285</v>
      </c>
      <c r="CT12" s="41" t="s">
        <v>286</v>
      </c>
      <c r="CU12" s="15"/>
    </row>
    <row r="13" spans="1:99" x14ac:dyDescent="0.25">
      <c r="A13" s="11" t="s">
        <v>42</v>
      </c>
      <c r="B13" s="12" t="s">
        <v>43</v>
      </c>
      <c r="C13" s="31">
        <v>11</v>
      </c>
      <c r="D13" s="17"/>
      <c r="E13" s="6">
        <v>1</v>
      </c>
      <c r="F13" s="17"/>
      <c r="G13" s="6">
        <v>36</v>
      </c>
      <c r="H13" s="17"/>
      <c r="I13" s="14">
        <f t="shared" ref="I13:I26" si="27">SUM(G13,E13,C13)</f>
        <v>48</v>
      </c>
      <c r="J13" s="14"/>
      <c r="K13" s="6">
        <v>166</v>
      </c>
      <c r="L13" s="14"/>
      <c r="M13" s="33">
        <f t="shared" ref="M13:M26" si="28">I13/K13</f>
        <v>0.28915662650602408</v>
      </c>
      <c r="N13" s="49"/>
      <c r="O13" s="51">
        <v>6</v>
      </c>
      <c r="P13" s="17"/>
      <c r="Q13" s="6">
        <v>7</v>
      </c>
      <c r="R13" s="17"/>
      <c r="S13" s="6">
        <v>32</v>
      </c>
      <c r="T13" s="17"/>
      <c r="U13" s="14">
        <f t="shared" ref="U13:U26" si="29">SUM(S13,Q13,O13)</f>
        <v>45</v>
      </c>
      <c r="V13" s="14"/>
      <c r="W13" s="6">
        <v>86</v>
      </c>
      <c r="X13" s="14"/>
      <c r="Y13" s="33">
        <f t="shared" ref="Y13:Y26" si="30">U13/W13</f>
        <v>0.52325581395348841</v>
      </c>
      <c r="Z13" s="49"/>
      <c r="AA13" s="51">
        <v>6</v>
      </c>
      <c r="AB13" s="17"/>
      <c r="AC13" s="6">
        <v>2</v>
      </c>
      <c r="AD13" s="17"/>
      <c r="AE13" s="6">
        <v>88</v>
      </c>
      <c r="AF13" s="17"/>
      <c r="AG13" s="14">
        <f t="shared" ref="AG13:AG26" si="31">SUM(AE13,AC13,AA13)</f>
        <v>96</v>
      </c>
      <c r="AH13" s="14"/>
      <c r="AI13" s="6">
        <v>146</v>
      </c>
      <c r="AJ13" s="14"/>
      <c r="AK13" s="33">
        <f t="shared" ref="AK13:AK26" si="32">AG13/AI13</f>
        <v>0.65753424657534243</v>
      </c>
      <c r="AL13" s="49"/>
      <c r="AM13" s="51">
        <v>7</v>
      </c>
      <c r="AN13" s="54"/>
      <c r="AO13" s="6">
        <v>1</v>
      </c>
      <c r="AP13" s="54"/>
      <c r="AQ13" s="6">
        <v>214</v>
      </c>
      <c r="AR13" s="54"/>
      <c r="AS13" s="34">
        <f t="shared" ref="AS13:AS26" si="33">SUM(AQ13,AO13,AM13)</f>
        <v>222</v>
      </c>
      <c r="AT13" s="34"/>
      <c r="AU13" s="6">
        <v>306</v>
      </c>
      <c r="AV13" s="34"/>
      <c r="AW13" s="35">
        <f t="shared" ref="AW13:AW26" si="34">AS13/AU13</f>
        <v>0.72549019607843135</v>
      </c>
      <c r="AX13" s="49"/>
      <c r="AY13" s="51">
        <v>11</v>
      </c>
      <c r="AZ13" s="54"/>
      <c r="BA13" s="6">
        <v>3</v>
      </c>
      <c r="BB13" s="54"/>
      <c r="BC13" s="6">
        <v>253</v>
      </c>
      <c r="BD13" s="54"/>
      <c r="BE13" s="34">
        <f t="shared" ref="BE12:BE62" si="35">SUM(BC13,BA13,AY13)</f>
        <v>267</v>
      </c>
      <c r="BF13" s="34"/>
      <c r="BG13" s="6">
        <v>499</v>
      </c>
      <c r="BH13" s="34"/>
      <c r="BI13" s="35">
        <f t="shared" ref="BI12:BI60" si="36">BE13/BG13</f>
        <v>0.5350701402805611</v>
      </c>
      <c r="BJ13" s="49"/>
      <c r="BK13" s="28"/>
      <c r="BL13" s="34">
        <f t="shared" ref="BL13:BL26" si="37">AVERAGE(AY13,AM13,AA13)</f>
        <v>8</v>
      </c>
      <c r="BM13" s="17"/>
      <c r="BN13" s="34">
        <f t="shared" ref="BN13:BN26" si="38">AVERAGE(BA13,AO13,AC13)</f>
        <v>2</v>
      </c>
      <c r="BO13" s="17"/>
      <c r="BP13" s="34">
        <f t="shared" ref="BP13:BP26" si="39">AVERAGE(BC13,AQ13,AE13)</f>
        <v>185</v>
      </c>
      <c r="BQ13" s="17"/>
      <c r="BR13" s="34">
        <f t="shared" ref="BR13:BR26" si="40">AVERAGE(BE13,AS13,AG13)</f>
        <v>195</v>
      </c>
      <c r="BS13" s="15"/>
      <c r="BT13" s="34">
        <f t="shared" ref="BT13:BT26" si="41">AVERAGE(BG13,AU13,AI13)</f>
        <v>317</v>
      </c>
      <c r="BU13" s="15"/>
      <c r="BV13" s="35">
        <f t="shared" ref="BV13:BV26" si="42">AVERAGE(BI13,AK13,AW13)</f>
        <v>0.63936486097811163</v>
      </c>
      <c r="BW13" s="49"/>
      <c r="BX13" s="34">
        <f t="shared" si="5"/>
        <v>4</v>
      </c>
      <c r="BY13" s="35">
        <f t="shared" si="6"/>
        <v>0.5714285714285714</v>
      </c>
      <c r="BZ13" s="14">
        <f t="shared" si="7"/>
        <v>2</v>
      </c>
      <c r="CA13" s="33">
        <f t="shared" si="8"/>
        <v>2</v>
      </c>
      <c r="CB13" s="14">
        <f t="shared" si="9"/>
        <v>39</v>
      </c>
      <c r="CC13" s="33">
        <f t="shared" si="10"/>
        <v>0.1822429906542056</v>
      </c>
      <c r="CD13" s="14">
        <f t="shared" si="11"/>
        <v>45</v>
      </c>
      <c r="CE13" s="33">
        <f t="shared" si="12"/>
        <v>0.20270270270270271</v>
      </c>
      <c r="CF13" s="14">
        <f t="shared" si="13"/>
        <v>193</v>
      </c>
      <c r="CG13" s="33">
        <f t="shared" si="14"/>
        <v>0.63071895424836599</v>
      </c>
      <c r="CH13" s="33">
        <f t="shared" si="15"/>
        <v>-0.19042005579787025</v>
      </c>
      <c r="CI13" s="49"/>
      <c r="CJ13" s="34">
        <f t="shared" si="16"/>
        <v>5</v>
      </c>
      <c r="CK13" s="35">
        <f t="shared" si="17"/>
        <v>0.83333333333333337</v>
      </c>
      <c r="CL13" s="14">
        <f t="shared" si="18"/>
        <v>1</v>
      </c>
      <c r="CM13" s="33">
        <f t="shared" si="19"/>
        <v>0.5</v>
      </c>
      <c r="CN13" s="14">
        <f t="shared" si="20"/>
        <v>165</v>
      </c>
      <c r="CO13" s="33">
        <f t="shared" si="21"/>
        <v>1.875</v>
      </c>
      <c r="CP13" s="14">
        <f t="shared" si="22"/>
        <v>171</v>
      </c>
      <c r="CQ13" s="33">
        <f t="shared" si="23"/>
        <v>1.78125</v>
      </c>
      <c r="CR13" s="14">
        <f t="shared" si="24"/>
        <v>353</v>
      </c>
      <c r="CS13" s="33">
        <f t="shared" si="25"/>
        <v>2.4178082191780823</v>
      </c>
      <c r="CT13" s="33">
        <f t="shared" si="26"/>
        <v>-0.12246410629478133</v>
      </c>
      <c r="CU13" s="15"/>
    </row>
    <row r="14" spans="1:99" x14ac:dyDescent="0.25">
      <c r="A14" s="11" t="s">
        <v>42</v>
      </c>
      <c r="B14" s="12" t="s">
        <v>44</v>
      </c>
      <c r="C14" s="31">
        <v>10</v>
      </c>
      <c r="D14" s="17"/>
      <c r="E14" s="6">
        <v>5</v>
      </c>
      <c r="F14" s="17"/>
      <c r="G14" s="6">
        <v>169</v>
      </c>
      <c r="H14" s="17"/>
      <c r="I14" s="14">
        <f t="shared" si="27"/>
        <v>184</v>
      </c>
      <c r="J14" s="14"/>
      <c r="K14" s="6">
        <v>222</v>
      </c>
      <c r="L14" s="14"/>
      <c r="M14" s="33">
        <f t="shared" si="28"/>
        <v>0.8288288288288288</v>
      </c>
      <c r="N14" s="49"/>
      <c r="O14" s="51">
        <v>9</v>
      </c>
      <c r="P14" s="17"/>
      <c r="Q14" s="6">
        <v>3</v>
      </c>
      <c r="R14" s="17"/>
      <c r="S14" s="6">
        <v>117</v>
      </c>
      <c r="T14" s="17"/>
      <c r="U14" s="14">
        <f t="shared" si="29"/>
        <v>129</v>
      </c>
      <c r="V14" s="14"/>
      <c r="W14" s="6">
        <v>171</v>
      </c>
      <c r="X14" s="14"/>
      <c r="Y14" s="33">
        <f t="shared" si="30"/>
        <v>0.75438596491228072</v>
      </c>
      <c r="Z14" s="49"/>
      <c r="AA14" s="51">
        <v>9</v>
      </c>
      <c r="AB14" s="17"/>
      <c r="AC14" s="6">
        <v>6</v>
      </c>
      <c r="AD14" s="17"/>
      <c r="AE14" s="6">
        <v>126</v>
      </c>
      <c r="AF14" s="17"/>
      <c r="AG14" s="14">
        <f t="shared" si="31"/>
        <v>141</v>
      </c>
      <c r="AH14" s="14"/>
      <c r="AI14" s="6">
        <v>191</v>
      </c>
      <c r="AJ14" s="14"/>
      <c r="AK14" s="33">
        <f t="shared" si="32"/>
        <v>0.73821989528795806</v>
      </c>
      <c r="AL14" s="49"/>
      <c r="AM14" s="51">
        <v>13</v>
      </c>
      <c r="AN14" s="54"/>
      <c r="AO14" s="6">
        <v>7</v>
      </c>
      <c r="AP14" s="54"/>
      <c r="AQ14" s="6">
        <v>245</v>
      </c>
      <c r="AR14" s="54"/>
      <c r="AS14" s="34">
        <f t="shared" si="33"/>
        <v>265</v>
      </c>
      <c r="AT14" s="34"/>
      <c r="AU14" s="6">
        <v>375</v>
      </c>
      <c r="AV14" s="34"/>
      <c r="AW14" s="35">
        <f t="shared" si="34"/>
        <v>0.70666666666666667</v>
      </c>
      <c r="AX14" s="49"/>
      <c r="AY14" s="51">
        <v>14</v>
      </c>
      <c r="AZ14" s="54"/>
      <c r="BA14" s="6">
        <v>9</v>
      </c>
      <c r="BB14" s="54"/>
      <c r="BC14" s="6">
        <v>294</v>
      </c>
      <c r="BD14" s="54"/>
      <c r="BE14" s="34">
        <f t="shared" si="35"/>
        <v>317</v>
      </c>
      <c r="BF14" s="34"/>
      <c r="BG14" s="6">
        <v>426</v>
      </c>
      <c r="BH14" s="34"/>
      <c r="BI14" s="35">
        <f t="shared" si="36"/>
        <v>0.744131455399061</v>
      </c>
      <c r="BJ14" s="49"/>
      <c r="BK14" s="28"/>
      <c r="BL14" s="34">
        <f t="shared" si="37"/>
        <v>12</v>
      </c>
      <c r="BM14" s="17"/>
      <c r="BN14" s="34">
        <f t="shared" si="38"/>
        <v>7.333333333333333</v>
      </c>
      <c r="BO14" s="17"/>
      <c r="BP14" s="34">
        <f t="shared" si="39"/>
        <v>221.66666666666666</v>
      </c>
      <c r="BQ14" s="17"/>
      <c r="BR14" s="34">
        <f t="shared" si="40"/>
        <v>241</v>
      </c>
      <c r="BS14" s="15"/>
      <c r="BT14" s="34">
        <f t="shared" si="41"/>
        <v>330.66666666666669</v>
      </c>
      <c r="BU14" s="15"/>
      <c r="BV14" s="35">
        <f t="shared" si="42"/>
        <v>0.72967267245122847</v>
      </c>
      <c r="BW14" s="49"/>
      <c r="BX14" s="34">
        <f t="shared" si="5"/>
        <v>1</v>
      </c>
      <c r="BY14" s="35">
        <f t="shared" si="6"/>
        <v>7.6923076923076927E-2</v>
      </c>
      <c r="BZ14" s="14">
        <f t="shared" si="7"/>
        <v>2</v>
      </c>
      <c r="CA14" s="33">
        <f t="shared" si="8"/>
        <v>0.2857142857142857</v>
      </c>
      <c r="CB14" s="14">
        <f t="shared" si="9"/>
        <v>49</v>
      </c>
      <c r="CC14" s="33">
        <f t="shared" si="10"/>
        <v>0.2</v>
      </c>
      <c r="CD14" s="14">
        <f t="shared" si="11"/>
        <v>52</v>
      </c>
      <c r="CE14" s="33">
        <f t="shared" si="12"/>
        <v>0.19622641509433963</v>
      </c>
      <c r="CF14" s="14">
        <f t="shared" si="13"/>
        <v>51</v>
      </c>
      <c r="CG14" s="33">
        <f t="shared" si="14"/>
        <v>0.13600000000000001</v>
      </c>
      <c r="CH14" s="33">
        <f t="shared" si="15"/>
        <v>3.7464788732394338E-2</v>
      </c>
      <c r="CI14" s="49"/>
      <c r="CJ14" s="34">
        <f t="shared" si="16"/>
        <v>5</v>
      </c>
      <c r="CK14" s="35">
        <f t="shared" si="17"/>
        <v>0.55555555555555558</v>
      </c>
      <c r="CL14" s="14">
        <f t="shared" si="18"/>
        <v>3</v>
      </c>
      <c r="CM14" s="33">
        <f t="shared" si="19"/>
        <v>0.5</v>
      </c>
      <c r="CN14" s="14">
        <f t="shared" si="20"/>
        <v>168</v>
      </c>
      <c r="CO14" s="33">
        <f t="shared" si="21"/>
        <v>1.3333333333333333</v>
      </c>
      <c r="CP14" s="14">
        <f t="shared" si="22"/>
        <v>176</v>
      </c>
      <c r="CQ14" s="33">
        <f t="shared" si="23"/>
        <v>1.24822695035461</v>
      </c>
      <c r="CR14" s="14">
        <f t="shared" si="24"/>
        <v>235</v>
      </c>
      <c r="CS14" s="33">
        <f t="shared" si="25"/>
        <v>1.2303664921465969</v>
      </c>
      <c r="CT14" s="33">
        <f t="shared" si="26"/>
        <v>5.9115601111029425E-3</v>
      </c>
      <c r="CU14" s="15"/>
    </row>
    <row r="15" spans="1:99" x14ac:dyDescent="0.25">
      <c r="A15" s="11" t="s">
        <v>42</v>
      </c>
      <c r="B15" s="12" t="s">
        <v>45</v>
      </c>
      <c r="C15" s="31">
        <v>6</v>
      </c>
      <c r="D15" s="17"/>
      <c r="E15" s="6">
        <v>2</v>
      </c>
      <c r="F15" s="17"/>
      <c r="G15" s="6">
        <v>62</v>
      </c>
      <c r="H15" s="17"/>
      <c r="I15" s="14">
        <f t="shared" si="27"/>
        <v>70</v>
      </c>
      <c r="J15" s="14"/>
      <c r="K15" s="6">
        <v>72</v>
      </c>
      <c r="L15" s="14"/>
      <c r="M15" s="33">
        <f t="shared" si="28"/>
        <v>0.97222222222222221</v>
      </c>
      <c r="N15" s="49"/>
      <c r="O15" s="51">
        <v>3</v>
      </c>
      <c r="P15" s="17"/>
      <c r="Q15" s="6">
        <v>0</v>
      </c>
      <c r="R15" s="17"/>
      <c r="S15" s="6">
        <v>61</v>
      </c>
      <c r="T15" s="17"/>
      <c r="U15" s="14">
        <f t="shared" si="29"/>
        <v>64</v>
      </c>
      <c r="V15" s="14"/>
      <c r="W15" s="6">
        <v>66</v>
      </c>
      <c r="X15" s="14"/>
      <c r="Y15" s="33">
        <f t="shared" si="30"/>
        <v>0.96969696969696972</v>
      </c>
      <c r="Z15" s="49"/>
      <c r="AA15" s="51">
        <v>5</v>
      </c>
      <c r="AB15" s="17"/>
      <c r="AC15" s="6">
        <v>0</v>
      </c>
      <c r="AD15" s="17"/>
      <c r="AE15" s="6">
        <v>76</v>
      </c>
      <c r="AF15" s="17"/>
      <c r="AG15" s="14">
        <f t="shared" si="31"/>
        <v>81</v>
      </c>
      <c r="AH15" s="14"/>
      <c r="AI15" s="6">
        <v>87</v>
      </c>
      <c r="AJ15" s="14"/>
      <c r="AK15" s="33">
        <f t="shared" si="32"/>
        <v>0.93103448275862066</v>
      </c>
      <c r="AL15" s="49"/>
      <c r="AM15" s="51">
        <v>2</v>
      </c>
      <c r="AN15" s="54"/>
      <c r="AO15" s="6">
        <v>0</v>
      </c>
      <c r="AP15" s="54"/>
      <c r="AQ15" s="6">
        <v>48</v>
      </c>
      <c r="AR15" s="54"/>
      <c r="AS15" s="34">
        <f t="shared" si="33"/>
        <v>50</v>
      </c>
      <c r="AT15" s="34"/>
      <c r="AU15" s="6">
        <v>56</v>
      </c>
      <c r="AV15" s="34"/>
      <c r="AW15" s="35">
        <f t="shared" si="34"/>
        <v>0.8928571428571429</v>
      </c>
      <c r="AX15" s="49"/>
      <c r="AY15" s="51">
        <v>7</v>
      </c>
      <c r="AZ15" s="54"/>
      <c r="BA15" s="6">
        <v>0</v>
      </c>
      <c r="BB15" s="54"/>
      <c r="BC15" s="6">
        <v>90</v>
      </c>
      <c r="BD15" s="54"/>
      <c r="BE15" s="34">
        <f t="shared" si="35"/>
        <v>97</v>
      </c>
      <c r="BF15" s="34"/>
      <c r="BG15" s="6">
        <v>107</v>
      </c>
      <c r="BH15" s="34"/>
      <c r="BI15" s="35">
        <f t="shared" si="36"/>
        <v>0.90654205607476634</v>
      </c>
      <c r="BJ15" s="49"/>
      <c r="BK15" s="28"/>
      <c r="BL15" s="34">
        <f t="shared" si="37"/>
        <v>4.666666666666667</v>
      </c>
      <c r="BM15" s="17"/>
      <c r="BN15" s="34">
        <f t="shared" si="38"/>
        <v>0</v>
      </c>
      <c r="BO15" s="17"/>
      <c r="BP15" s="34">
        <f t="shared" si="39"/>
        <v>71.333333333333329</v>
      </c>
      <c r="BQ15" s="17"/>
      <c r="BR15" s="34">
        <f t="shared" si="40"/>
        <v>76</v>
      </c>
      <c r="BS15" s="15"/>
      <c r="BT15" s="34">
        <f t="shared" si="41"/>
        <v>83.333333333333329</v>
      </c>
      <c r="BU15" s="15"/>
      <c r="BV15" s="35">
        <f t="shared" si="42"/>
        <v>0.91014456056351001</v>
      </c>
      <c r="BW15" s="49"/>
      <c r="BX15" s="34">
        <f t="shared" si="5"/>
        <v>5</v>
      </c>
      <c r="BY15" s="35">
        <f t="shared" si="6"/>
        <v>2.5</v>
      </c>
      <c r="BZ15" s="14">
        <f t="shared" si="7"/>
        <v>0</v>
      </c>
      <c r="CA15" s="33" t="str">
        <f t="shared" si="8"/>
        <v>--</v>
      </c>
      <c r="CB15" s="14">
        <f t="shared" si="9"/>
        <v>42</v>
      </c>
      <c r="CC15" s="33">
        <f t="shared" si="10"/>
        <v>0.875</v>
      </c>
      <c r="CD15" s="14">
        <f t="shared" si="11"/>
        <v>47</v>
      </c>
      <c r="CE15" s="33">
        <f t="shared" si="12"/>
        <v>0.94</v>
      </c>
      <c r="CF15" s="14">
        <f t="shared" si="13"/>
        <v>51</v>
      </c>
      <c r="CG15" s="33">
        <f t="shared" si="14"/>
        <v>0.9107142857142857</v>
      </c>
      <c r="CH15" s="33">
        <f t="shared" si="15"/>
        <v>1.368491321762344E-2</v>
      </c>
      <c r="CI15" s="49"/>
      <c r="CJ15" s="34">
        <f t="shared" si="16"/>
        <v>2</v>
      </c>
      <c r="CK15" s="35">
        <f t="shared" si="17"/>
        <v>0.4</v>
      </c>
      <c r="CL15" s="14">
        <f t="shared" si="18"/>
        <v>0</v>
      </c>
      <c r="CM15" s="33" t="str">
        <f t="shared" si="19"/>
        <v>--</v>
      </c>
      <c r="CN15" s="14">
        <f t="shared" si="20"/>
        <v>14</v>
      </c>
      <c r="CO15" s="33">
        <f t="shared" si="21"/>
        <v>0.18421052631578946</v>
      </c>
      <c r="CP15" s="14">
        <f t="shared" si="22"/>
        <v>16</v>
      </c>
      <c r="CQ15" s="33">
        <f t="shared" si="23"/>
        <v>0.19753086419753085</v>
      </c>
      <c r="CR15" s="14">
        <f t="shared" si="24"/>
        <v>20</v>
      </c>
      <c r="CS15" s="33">
        <f t="shared" si="25"/>
        <v>0.22988505747126436</v>
      </c>
      <c r="CT15" s="33">
        <f t="shared" si="26"/>
        <v>-2.4492426683854318E-2</v>
      </c>
      <c r="CU15" s="15"/>
    </row>
    <row r="16" spans="1:99" x14ac:dyDescent="0.25">
      <c r="A16" s="11" t="s">
        <v>42</v>
      </c>
      <c r="B16" s="12" t="s">
        <v>46</v>
      </c>
      <c r="C16" s="31">
        <v>1</v>
      </c>
      <c r="D16" s="17"/>
      <c r="E16" s="6">
        <v>0</v>
      </c>
      <c r="F16" s="17"/>
      <c r="G16" s="6">
        <v>45</v>
      </c>
      <c r="H16" s="17"/>
      <c r="I16" s="14">
        <f t="shared" si="27"/>
        <v>46</v>
      </c>
      <c r="J16" s="14"/>
      <c r="K16" s="6">
        <v>46</v>
      </c>
      <c r="L16" s="14"/>
      <c r="M16" s="33">
        <f t="shared" si="28"/>
        <v>1</v>
      </c>
      <c r="N16" s="49"/>
      <c r="O16" s="51">
        <v>5</v>
      </c>
      <c r="P16" s="17"/>
      <c r="Q16" s="6">
        <v>2</v>
      </c>
      <c r="R16" s="17"/>
      <c r="S16" s="6">
        <v>43</v>
      </c>
      <c r="T16" s="17"/>
      <c r="U16" s="14">
        <f t="shared" si="29"/>
        <v>50</v>
      </c>
      <c r="V16" s="14"/>
      <c r="W16" s="6">
        <v>56</v>
      </c>
      <c r="X16" s="14"/>
      <c r="Y16" s="33">
        <f t="shared" si="30"/>
        <v>0.8928571428571429</v>
      </c>
      <c r="Z16" s="49"/>
      <c r="AA16" s="51">
        <v>4</v>
      </c>
      <c r="AB16" s="17"/>
      <c r="AC16" s="6">
        <v>0</v>
      </c>
      <c r="AD16" s="17"/>
      <c r="AE16" s="6">
        <v>114</v>
      </c>
      <c r="AF16" s="17"/>
      <c r="AG16" s="14">
        <f t="shared" si="31"/>
        <v>118</v>
      </c>
      <c r="AH16" s="14"/>
      <c r="AI16" s="6">
        <v>124</v>
      </c>
      <c r="AJ16" s="14"/>
      <c r="AK16" s="33">
        <f t="shared" si="32"/>
        <v>0.95161290322580649</v>
      </c>
      <c r="AL16" s="49"/>
      <c r="AM16" s="51">
        <v>2</v>
      </c>
      <c r="AN16" s="54"/>
      <c r="AO16" s="6">
        <v>0</v>
      </c>
      <c r="AP16" s="54"/>
      <c r="AQ16" s="6">
        <v>137</v>
      </c>
      <c r="AR16" s="54"/>
      <c r="AS16" s="34">
        <f t="shared" si="33"/>
        <v>139</v>
      </c>
      <c r="AT16" s="34"/>
      <c r="AU16" s="6">
        <v>156</v>
      </c>
      <c r="AV16" s="34"/>
      <c r="AW16" s="35">
        <f t="shared" si="34"/>
        <v>0.89102564102564108</v>
      </c>
      <c r="AX16" s="49"/>
      <c r="AY16" s="51">
        <v>5</v>
      </c>
      <c r="AZ16" s="54"/>
      <c r="BA16" s="6">
        <v>0</v>
      </c>
      <c r="BB16" s="54"/>
      <c r="BC16" s="6">
        <v>176</v>
      </c>
      <c r="BD16" s="54"/>
      <c r="BE16" s="34">
        <f t="shared" si="35"/>
        <v>181</v>
      </c>
      <c r="BF16" s="34"/>
      <c r="BG16" s="6">
        <v>208</v>
      </c>
      <c r="BH16" s="34"/>
      <c r="BI16" s="35">
        <f t="shared" si="36"/>
        <v>0.87019230769230771</v>
      </c>
      <c r="BJ16" s="49"/>
      <c r="BK16" s="28"/>
      <c r="BL16" s="34">
        <f t="shared" si="37"/>
        <v>3.6666666666666665</v>
      </c>
      <c r="BM16" s="17"/>
      <c r="BN16" s="34">
        <f t="shared" si="38"/>
        <v>0</v>
      </c>
      <c r="BO16" s="17"/>
      <c r="BP16" s="34">
        <f t="shared" si="39"/>
        <v>142.33333333333334</v>
      </c>
      <c r="BQ16" s="17"/>
      <c r="BR16" s="34">
        <f t="shared" si="40"/>
        <v>146</v>
      </c>
      <c r="BS16" s="15"/>
      <c r="BT16" s="34">
        <f t="shared" si="41"/>
        <v>162.66666666666666</v>
      </c>
      <c r="BU16" s="15"/>
      <c r="BV16" s="35">
        <f t="shared" si="42"/>
        <v>0.90427695064791846</v>
      </c>
      <c r="BW16" s="49"/>
      <c r="BX16" s="34">
        <f t="shared" si="5"/>
        <v>3</v>
      </c>
      <c r="BY16" s="35">
        <f t="shared" si="6"/>
        <v>1.5</v>
      </c>
      <c r="BZ16" s="14">
        <f t="shared" si="7"/>
        <v>0</v>
      </c>
      <c r="CA16" s="33" t="str">
        <f t="shared" si="8"/>
        <v>--</v>
      </c>
      <c r="CB16" s="14">
        <f t="shared" si="9"/>
        <v>39</v>
      </c>
      <c r="CC16" s="33">
        <f t="shared" si="10"/>
        <v>0.28467153284671531</v>
      </c>
      <c r="CD16" s="14">
        <f t="shared" si="11"/>
        <v>42</v>
      </c>
      <c r="CE16" s="33">
        <f t="shared" si="12"/>
        <v>0.30215827338129497</v>
      </c>
      <c r="CF16" s="14">
        <f t="shared" si="13"/>
        <v>52</v>
      </c>
      <c r="CG16" s="33">
        <f t="shared" si="14"/>
        <v>0.33333333333333331</v>
      </c>
      <c r="CH16" s="33">
        <f t="shared" si="15"/>
        <v>-2.083333333333337E-2</v>
      </c>
      <c r="CI16" s="49"/>
      <c r="CJ16" s="34">
        <f t="shared" si="16"/>
        <v>1</v>
      </c>
      <c r="CK16" s="35">
        <f t="shared" si="17"/>
        <v>0.25</v>
      </c>
      <c r="CL16" s="14">
        <f t="shared" si="18"/>
        <v>0</v>
      </c>
      <c r="CM16" s="33" t="str">
        <f t="shared" si="19"/>
        <v>--</v>
      </c>
      <c r="CN16" s="14">
        <f t="shared" si="20"/>
        <v>62</v>
      </c>
      <c r="CO16" s="33">
        <f t="shared" si="21"/>
        <v>0.54385964912280704</v>
      </c>
      <c r="CP16" s="14">
        <f t="shared" si="22"/>
        <v>63</v>
      </c>
      <c r="CQ16" s="33">
        <f t="shared" si="23"/>
        <v>0.53389830508474578</v>
      </c>
      <c r="CR16" s="14">
        <f t="shared" si="24"/>
        <v>84</v>
      </c>
      <c r="CS16" s="33">
        <f t="shared" si="25"/>
        <v>0.67741935483870963</v>
      </c>
      <c r="CT16" s="33">
        <f t="shared" si="26"/>
        <v>-8.1420595533498785E-2</v>
      </c>
      <c r="CU16" s="15"/>
    </row>
    <row r="17" spans="1:99" x14ac:dyDescent="0.25">
      <c r="A17" s="11" t="s">
        <v>42</v>
      </c>
      <c r="B17" s="12" t="s">
        <v>47</v>
      </c>
      <c r="C17" s="31">
        <v>3</v>
      </c>
      <c r="D17" s="17"/>
      <c r="E17" s="6">
        <v>1</v>
      </c>
      <c r="F17" s="17"/>
      <c r="G17" s="6">
        <v>67</v>
      </c>
      <c r="H17" s="17"/>
      <c r="I17" s="14">
        <f t="shared" si="27"/>
        <v>71</v>
      </c>
      <c r="J17" s="14"/>
      <c r="K17" s="6">
        <v>78</v>
      </c>
      <c r="L17" s="14"/>
      <c r="M17" s="33">
        <f t="shared" si="28"/>
        <v>0.91025641025641024</v>
      </c>
      <c r="N17" s="49"/>
      <c r="O17" s="51">
        <v>9</v>
      </c>
      <c r="P17" s="17"/>
      <c r="Q17" s="6">
        <v>3</v>
      </c>
      <c r="R17" s="17"/>
      <c r="S17" s="6">
        <v>117</v>
      </c>
      <c r="T17" s="17"/>
      <c r="U17" s="14">
        <f t="shared" si="29"/>
        <v>129</v>
      </c>
      <c r="V17" s="14"/>
      <c r="W17" s="6">
        <v>144</v>
      </c>
      <c r="X17" s="14"/>
      <c r="Y17" s="33">
        <f t="shared" si="30"/>
        <v>0.89583333333333337</v>
      </c>
      <c r="Z17" s="49"/>
      <c r="AA17" s="51">
        <v>2</v>
      </c>
      <c r="AB17" s="17"/>
      <c r="AC17" s="6">
        <v>1</v>
      </c>
      <c r="AD17" s="17"/>
      <c r="AE17" s="6">
        <v>74</v>
      </c>
      <c r="AF17" s="17"/>
      <c r="AG17" s="14">
        <f t="shared" si="31"/>
        <v>77</v>
      </c>
      <c r="AH17" s="14"/>
      <c r="AI17" s="6">
        <v>95</v>
      </c>
      <c r="AJ17" s="14"/>
      <c r="AK17" s="33">
        <f t="shared" si="32"/>
        <v>0.81052631578947365</v>
      </c>
      <c r="AL17" s="49"/>
      <c r="AM17" s="51">
        <v>7</v>
      </c>
      <c r="AN17" s="54"/>
      <c r="AO17" s="6">
        <v>1</v>
      </c>
      <c r="AP17" s="54"/>
      <c r="AQ17" s="6">
        <v>90</v>
      </c>
      <c r="AR17" s="54"/>
      <c r="AS17" s="34">
        <f t="shared" si="33"/>
        <v>98</v>
      </c>
      <c r="AT17" s="34"/>
      <c r="AU17" s="6">
        <v>115</v>
      </c>
      <c r="AV17" s="34"/>
      <c r="AW17" s="35">
        <f t="shared" si="34"/>
        <v>0.85217391304347823</v>
      </c>
      <c r="AX17" s="49"/>
      <c r="AY17" s="51">
        <v>9</v>
      </c>
      <c r="AZ17" s="54"/>
      <c r="BA17" s="6">
        <v>1</v>
      </c>
      <c r="BB17" s="54"/>
      <c r="BC17" s="6">
        <v>107</v>
      </c>
      <c r="BD17" s="54"/>
      <c r="BE17" s="34">
        <f t="shared" si="35"/>
        <v>117</v>
      </c>
      <c r="BF17" s="34"/>
      <c r="BG17" s="6">
        <v>132</v>
      </c>
      <c r="BH17" s="34"/>
      <c r="BI17" s="35">
        <f t="shared" si="36"/>
        <v>0.88636363636363635</v>
      </c>
      <c r="BJ17" s="49"/>
      <c r="BK17" s="28"/>
      <c r="BL17" s="34">
        <f t="shared" si="37"/>
        <v>6</v>
      </c>
      <c r="BM17" s="17"/>
      <c r="BN17" s="34">
        <f t="shared" si="38"/>
        <v>1</v>
      </c>
      <c r="BO17" s="17"/>
      <c r="BP17" s="34">
        <f t="shared" si="39"/>
        <v>90.333333333333329</v>
      </c>
      <c r="BQ17" s="17"/>
      <c r="BR17" s="34">
        <f t="shared" si="40"/>
        <v>97.333333333333329</v>
      </c>
      <c r="BS17" s="15"/>
      <c r="BT17" s="34">
        <f t="shared" si="41"/>
        <v>114</v>
      </c>
      <c r="BU17" s="15"/>
      <c r="BV17" s="35">
        <f t="shared" si="42"/>
        <v>0.84968795506552952</v>
      </c>
      <c r="BW17" s="49"/>
      <c r="BX17" s="34">
        <f t="shared" si="5"/>
        <v>2</v>
      </c>
      <c r="BY17" s="35">
        <f t="shared" si="6"/>
        <v>0.2857142857142857</v>
      </c>
      <c r="BZ17" s="14">
        <f t="shared" si="7"/>
        <v>0</v>
      </c>
      <c r="CA17" s="33">
        <f t="shared" si="8"/>
        <v>0</v>
      </c>
      <c r="CB17" s="14">
        <f t="shared" si="9"/>
        <v>17</v>
      </c>
      <c r="CC17" s="33">
        <f t="shared" si="10"/>
        <v>0.18888888888888888</v>
      </c>
      <c r="CD17" s="14">
        <f t="shared" si="11"/>
        <v>19</v>
      </c>
      <c r="CE17" s="33">
        <f t="shared" si="12"/>
        <v>0.19387755102040816</v>
      </c>
      <c r="CF17" s="14">
        <f t="shared" si="13"/>
        <v>17</v>
      </c>
      <c r="CG17" s="33">
        <f t="shared" si="14"/>
        <v>0.14782608695652175</v>
      </c>
      <c r="CH17" s="33">
        <f t="shared" si="15"/>
        <v>3.4189723320158127E-2</v>
      </c>
      <c r="CI17" s="49"/>
      <c r="CJ17" s="34">
        <f t="shared" si="16"/>
        <v>7</v>
      </c>
      <c r="CK17" s="35">
        <f t="shared" si="17"/>
        <v>3.5</v>
      </c>
      <c r="CL17" s="14">
        <f t="shared" si="18"/>
        <v>0</v>
      </c>
      <c r="CM17" s="33">
        <f t="shared" si="19"/>
        <v>0</v>
      </c>
      <c r="CN17" s="14">
        <f t="shared" si="20"/>
        <v>33</v>
      </c>
      <c r="CO17" s="33">
        <f t="shared" si="21"/>
        <v>0.44594594594594594</v>
      </c>
      <c r="CP17" s="14">
        <f t="shared" si="22"/>
        <v>40</v>
      </c>
      <c r="CQ17" s="33">
        <f t="shared" si="23"/>
        <v>0.51948051948051943</v>
      </c>
      <c r="CR17" s="14">
        <f t="shared" si="24"/>
        <v>37</v>
      </c>
      <c r="CS17" s="33">
        <f t="shared" si="25"/>
        <v>0.38947368421052631</v>
      </c>
      <c r="CT17" s="33">
        <f t="shared" si="26"/>
        <v>7.5837320574162703E-2</v>
      </c>
      <c r="CU17" s="15"/>
    </row>
    <row r="18" spans="1:99" x14ac:dyDescent="0.25">
      <c r="A18" s="11" t="s">
        <v>42</v>
      </c>
      <c r="B18" s="12" t="s">
        <v>48</v>
      </c>
      <c r="C18" s="31">
        <v>4</v>
      </c>
      <c r="D18" s="17"/>
      <c r="E18" s="6">
        <v>1</v>
      </c>
      <c r="F18" s="17"/>
      <c r="G18" s="6">
        <v>51</v>
      </c>
      <c r="H18" s="17"/>
      <c r="I18" s="14">
        <f t="shared" si="27"/>
        <v>56</v>
      </c>
      <c r="J18" s="14"/>
      <c r="K18" s="6">
        <v>64</v>
      </c>
      <c r="L18" s="14"/>
      <c r="M18" s="33">
        <f t="shared" si="28"/>
        <v>0.875</v>
      </c>
      <c r="N18" s="49"/>
      <c r="O18" s="51">
        <v>1</v>
      </c>
      <c r="P18" s="17"/>
      <c r="Q18" s="6">
        <v>2</v>
      </c>
      <c r="R18" s="17"/>
      <c r="S18" s="6">
        <v>61</v>
      </c>
      <c r="T18" s="17"/>
      <c r="U18" s="14">
        <f t="shared" si="29"/>
        <v>64</v>
      </c>
      <c r="V18" s="14"/>
      <c r="W18" s="6">
        <v>67</v>
      </c>
      <c r="X18" s="14"/>
      <c r="Y18" s="33">
        <f t="shared" si="30"/>
        <v>0.95522388059701491</v>
      </c>
      <c r="Z18" s="49"/>
      <c r="AA18" s="51">
        <v>4</v>
      </c>
      <c r="AB18" s="17"/>
      <c r="AC18" s="6">
        <v>1</v>
      </c>
      <c r="AD18" s="17"/>
      <c r="AE18" s="6">
        <v>7</v>
      </c>
      <c r="AF18" s="17"/>
      <c r="AG18" s="14">
        <f t="shared" si="31"/>
        <v>12</v>
      </c>
      <c r="AH18" s="14"/>
      <c r="AI18" s="6">
        <v>27</v>
      </c>
      <c r="AJ18" s="14"/>
      <c r="AK18" s="33">
        <f t="shared" si="32"/>
        <v>0.44444444444444442</v>
      </c>
      <c r="AL18" s="49"/>
      <c r="AM18" s="51">
        <v>1</v>
      </c>
      <c r="AN18" s="54"/>
      <c r="AO18" s="6">
        <v>2</v>
      </c>
      <c r="AP18" s="54"/>
      <c r="AQ18" s="6">
        <v>5</v>
      </c>
      <c r="AR18" s="54"/>
      <c r="AS18" s="34">
        <f t="shared" si="33"/>
        <v>8</v>
      </c>
      <c r="AT18" s="34"/>
      <c r="AU18" s="6">
        <v>19</v>
      </c>
      <c r="AV18" s="34"/>
      <c r="AW18" s="35">
        <f t="shared" si="34"/>
        <v>0.42105263157894735</v>
      </c>
      <c r="AX18" s="49"/>
      <c r="AY18" s="51">
        <v>6</v>
      </c>
      <c r="AZ18" s="54"/>
      <c r="BA18" s="6">
        <v>1</v>
      </c>
      <c r="BB18" s="54"/>
      <c r="BC18" s="6">
        <v>49</v>
      </c>
      <c r="BD18" s="54"/>
      <c r="BE18" s="34">
        <f t="shared" si="35"/>
        <v>56</v>
      </c>
      <c r="BF18" s="34"/>
      <c r="BG18" s="6">
        <v>71</v>
      </c>
      <c r="BH18" s="34"/>
      <c r="BI18" s="35">
        <f t="shared" si="36"/>
        <v>0.78873239436619713</v>
      </c>
      <c r="BJ18" s="49"/>
      <c r="BK18" s="28"/>
      <c r="BL18" s="34">
        <f t="shared" si="37"/>
        <v>3.6666666666666665</v>
      </c>
      <c r="BM18" s="17"/>
      <c r="BN18" s="34">
        <f t="shared" si="38"/>
        <v>1.3333333333333333</v>
      </c>
      <c r="BO18" s="17"/>
      <c r="BP18" s="34">
        <f t="shared" si="39"/>
        <v>20.333333333333332</v>
      </c>
      <c r="BQ18" s="17"/>
      <c r="BR18" s="34">
        <f t="shared" si="40"/>
        <v>25.333333333333332</v>
      </c>
      <c r="BS18" s="15"/>
      <c r="BT18" s="34">
        <f t="shared" si="41"/>
        <v>39</v>
      </c>
      <c r="BU18" s="15"/>
      <c r="BV18" s="35">
        <f t="shared" si="42"/>
        <v>0.55140982346319634</v>
      </c>
      <c r="BW18" s="49"/>
      <c r="BX18" s="34">
        <f t="shared" si="5"/>
        <v>5</v>
      </c>
      <c r="BY18" s="35">
        <f t="shared" si="6"/>
        <v>5</v>
      </c>
      <c r="BZ18" s="14">
        <f t="shared" si="7"/>
        <v>-1</v>
      </c>
      <c r="CA18" s="33">
        <f t="shared" si="8"/>
        <v>-0.5</v>
      </c>
      <c r="CB18" s="14">
        <f t="shared" si="9"/>
        <v>44</v>
      </c>
      <c r="CC18" s="33">
        <f t="shared" si="10"/>
        <v>8.8000000000000007</v>
      </c>
      <c r="CD18" s="14">
        <f t="shared" si="11"/>
        <v>48</v>
      </c>
      <c r="CE18" s="33">
        <f t="shared" si="12"/>
        <v>6</v>
      </c>
      <c r="CF18" s="14">
        <f t="shared" si="13"/>
        <v>52</v>
      </c>
      <c r="CG18" s="33">
        <f t="shared" si="14"/>
        <v>2.736842105263158</v>
      </c>
      <c r="CH18" s="33">
        <f t="shared" si="15"/>
        <v>0.36767976278724979</v>
      </c>
      <c r="CI18" s="49"/>
      <c r="CJ18" s="34">
        <f t="shared" si="16"/>
        <v>2</v>
      </c>
      <c r="CK18" s="35">
        <f t="shared" si="17"/>
        <v>0.5</v>
      </c>
      <c r="CL18" s="14">
        <f t="shared" si="18"/>
        <v>0</v>
      </c>
      <c r="CM18" s="33">
        <f t="shared" si="19"/>
        <v>0</v>
      </c>
      <c r="CN18" s="14">
        <f t="shared" si="20"/>
        <v>42</v>
      </c>
      <c r="CO18" s="33">
        <f t="shared" si="21"/>
        <v>6</v>
      </c>
      <c r="CP18" s="14">
        <f t="shared" si="22"/>
        <v>44</v>
      </c>
      <c r="CQ18" s="33">
        <f t="shared" si="23"/>
        <v>3.6666666666666665</v>
      </c>
      <c r="CR18" s="14">
        <f t="shared" si="24"/>
        <v>44</v>
      </c>
      <c r="CS18" s="33">
        <f t="shared" si="25"/>
        <v>1.6296296296296295</v>
      </c>
      <c r="CT18" s="33">
        <f t="shared" si="26"/>
        <v>0.34428794992175271</v>
      </c>
      <c r="CU18" s="15"/>
    </row>
    <row r="19" spans="1:99" x14ac:dyDescent="0.25">
      <c r="A19" s="11" t="s">
        <v>42</v>
      </c>
      <c r="B19" s="12" t="s">
        <v>49</v>
      </c>
      <c r="C19" s="31">
        <v>4</v>
      </c>
      <c r="D19" s="17"/>
      <c r="E19" s="6">
        <v>4</v>
      </c>
      <c r="F19" s="17"/>
      <c r="G19" s="6">
        <v>47</v>
      </c>
      <c r="H19" s="17"/>
      <c r="I19" s="14">
        <f t="shared" si="27"/>
        <v>55</v>
      </c>
      <c r="J19" s="14"/>
      <c r="K19" s="6">
        <v>65</v>
      </c>
      <c r="L19" s="14"/>
      <c r="M19" s="33">
        <f t="shared" si="28"/>
        <v>0.84615384615384615</v>
      </c>
      <c r="N19" s="49"/>
      <c r="O19" s="51">
        <v>4</v>
      </c>
      <c r="P19" s="17"/>
      <c r="Q19" s="6">
        <v>1</v>
      </c>
      <c r="R19" s="17"/>
      <c r="S19" s="6">
        <v>39</v>
      </c>
      <c r="T19" s="17"/>
      <c r="U19" s="14">
        <f t="shared" si="29"/>
        <v>44</v>
      </c>
      <c r="V19" s="14"/>
      <c r="W19" s="6">
        <v>53</v>
      </c>
      <c r="X19" s="14"/>
      <c r="Y19" s="33">
        <f t="shared" si="30"/>
        <v>0.83018867924528306</v>
      </c>
      <c r="Z19" s="49"/>
      <c r="AA19" s="51">
        <v>1</v>
      </c>
      <c r="AB19" s="17"/>
      <c r="AC19" s="6">
        <v>1</v>
      </c>
      <c r="AD19" s="17"/>
      <c r="AE19" s="6">
        <v>40</v>
      </c>
      <c r="AF19" s="17"/>
      <c r="AG19" s="14">
        <f t="shared" si="31"/>
        <v>42</v>
      </c>
      <c r="AH19" s="14"/>
      <c r="AI19" s="6">
        <v>55</v>
      </c>
      <c r="AJ19" s="14"/>
      <c r="AK19" s="33">
        <f t="shared" si="32"/>
        <v>0.76363636363636367</v>
      </c>
      <c r="AL19" s="49"/>
      <c r="AM19" s="51">
        <v>3</v>
      </c>
      <c r="AN19" s="54"/>
      <c r="AO19" s="6">
        <v>0</v>
      </c>
      <c r="AP19" s="54"/>
      <c r="AQ19" s="6">
        <v>67</v>
      </c>
      <c r="AR19" s="54"/>
      <c r="AS19" s="34">
        <f t="shared" si="33"/>
        <v>70</v>
      </c>
      <c r="AT19" s="34"/>
      <c r="AU19" s="6">
        <v>81</v>
      </c>
      <c r="AV19" s="34"/>
      <c r="AW19" s="35">
        <f t="shared" si="34"/>
        <v>0.86419753086419748</v>
      </c>
      <c r="AX19" s="49"/>
      <c r="AY19" s="51">
        <v>13</v>
      </c>
      <c r="AZ19" s="54"/>
      <c r="BA19" s="6">
        <v>5</v>
      </c>
      <c r="BB19" s="54"/>
      <c r="BC19" s="6">
        <v>124</v>
      </c>
      <c r="BD19" s="54"/>
      <c r="BE19" s="34">
        <f t="shared" si="35"/>
        <v>142</v>
      </c>
      <c r="BF19" s="34"/>
      <c r="BG19" s="6">
        <v>162</v>
      </c>
      <c r="BH19" s="34"/>
      <c r="BI19" s="35">
        <f t="shared" si="36"/>
        <v>0.87654320987654322</v>
      </c>
      <c r="BJ19" s="49"/>
      <c r="BK19" s="28"/>
      <c r="BL19" s="34">
        <f t="shared" si="37"/>
        <v>5.666666666666667</v>
      </c>
      <c r="BM19" s="17"/>
      <c r="BN19" s="34">
        <f t="shared" si="38"/>
        <v>2</v>
      </c>
      <c r="BO19" s="17"/>
      <c r="BP19" s="34">
        <f t="shared" si="39"/>
        <v>77</v>
      </c>
      <c r="BQ19" s="17"/>
      <c r="BR19" s="34">
        <f t="shared" si="40"/>
        <v>84.666666666666671</v>
      </c>
      <c r="BS19" s="15"/>
      <c r="BT19" s="34">
        <f t="shared" si="41"/>
        <v>99.333333333333329</v>
      </c>
      <c r="BU19" s="15"/>
      <c r="BV19" s="35">
        <f t="shared" si="42"/>
        <v>0.83479236812570135</v>
      </c>
      <c r="BW19" s="49"/>
      <c r="BX19" s="34">
        <f t="shared" si="5"/>
        <v>10</v>
      </c>
      <c r="BY19" s="35">
        <f t="shared" si="6"/>
        <v>3.3333333333333335</v>
      </c>
      <c r="BZ19" s="14">
        <f t="shared" si="7"/>
        <v>5</v>
      </c>
      <c r="CA19" s="33" t="str">
        <f t="shared" si="8"/>
        <v>--</v>
      </c>
      <c r="CB19" s="14">
        <f t="shared" si="9"/>
        <v>57</v>
      </c>
      <c r="CC19" s="33">
        <f t="shared" si="10"/>
        <v>0.85074626865671643</v>
      </c>
      <c r="CD19" s="14">
        <f t="shared" si="11"/>
        <v>72</v>
      </c>
      <c r="CE19" s="33">
        <f t="shared" si="12"/>
        <v>1.0285714285714285</v>
      </c>
      <c r="CF19" s="14">
        <f t="shared" si="13"/>
        <v>81</v>
      </c>
      <c r="CG19" s="33">
        <f t="shared" si="14"/>
        <v>1</v>
      </c>
      <c r="CH19" s="33">
        <f t="shared" si="15"/>
        <v>1.2345679012345734E-2</v>
      </c>
      <c r="CI19" s="49"/>
      <c r="CJ19" s="34">
        <f t="shared" si="16"/>
        <v>12</v>
      </c>
      <c r="CK19" s="35">
        <f t="shared" si="17"/>
        <v>12</v>
      </c>
      <c r="CL19" s="14">
        <f t="shared" si="18"/>
        <v>4</v>
      </c>
      <c r="CM19" s="33">
        <f t="shared" si="19"/>
        <v>4</v>
      </c>
      <c r="CN19" s="14">
        <f t="shared" si="20"/>
        <v>84</v>
      </c>
      <c r="CO19" s="33">
        <f t="shared" si="21"/>
        <v>2.1</v>
      </c>
      <c r="CP19" s="14">
        <f t="shared" si="22"/>
        <v>100</v>
      </c>
      <c r="CQ19" s="33">
        <f t="shared" si="23"/>
        <v>2.3809523809523809</v>
      </c>
      <c r="CR19" s="14">
        <f t="shared" si="24"/>
        <v>107</v>
      </c>
      <c r="CS19" s="33">
        <f t="shared" si="25"/>
        <v>1.9454545454545455</v>
      </c>
      <c r="CT19" s="33">
        <f t="shared" si="26"/>
        <v>0.11290684624017955</v>
      </c>
      <c r="CU19" s="15"/>
    </row>
    <row r="20" spans="1:99" x14ac:dyDescent="0.25">
      <c r="A20" s="11">
        <v>507</v>
      </c>
      <c r="B20" s="12" t="s">
        <v>8</v>
      </c>
      <c r="C20" s="31">
        <v>23</v>
      </c>
      <c r="D20" s="17"/>
      <c r="E20" s="6">
        <v>11</v>
      </c>
      <c r="F20" s="17"/>
      <c r="G20" s="6">
        <v>200</v>
      </c>
      <c r="H20" s="17"/>
      <c r="I20" s="14">
        <f t="shared" si="27"/>
        <v>234</v>
      </c>
      <c r="J20" s="14"/>
      <c r="K20" s="6">
        <v>382</v>
      </c>
      <c r="L20" s="14"/>
      <c r="M20" s="33">
        <f t="shared" si="28"/>
        <v>0.61256544502617805</v>
      </c>
      <c r="N20" s="49"/>
      <c r="O20" s="51">
        <v>14</v>
      </c>
      <c r="P20" s="17"/>
      <c r="Q20" s="6">
        <v>11</v>
      </c>
      <c r="R20" s="17"/>
      <c r="S20" s="6">
        <v>188</v>
      </c>
      <c r="T20" s="17"/>
      <c r="U20" s="14">
        <f t="shared" si="29"/>
        <v>213</v>
      </c>
      <c r="V20" s="14"/>
      <c r="W20" s="6">
        <v>295</v>
      </c>
      <c r="X20" s="14"/>
      <c r="Y20" s="33">
        <f t="shared" si="30"/>
        <v>0.7220338983050848</v>
      </c>
      <c r="Z20" s="49"/>
      <c r="AA20" s="51">
        <v>21</v>
      </c>
      <c r="AB20" s="17"/>
      <c r="AC20" s="6">
        <v>16</v>
      </c>
      <c r="AD20" s="17"/>
      <c r="AE20" s="6">
        <v>166</v>
      </c>
      <c r="AF20" s="17"/>
      <c r="AG20" s="14">
        <f t="shared" si="31"/>
        <v>203</v>
      </c>
      <c r="AH20" s="14"/>
      <c r="AI20" s="6">
        <v>297</v>
      </c>
      <c r="AJ20" s="14"/>
      <c r="AK20" s="33">
        <f t="shared" si="32"/>
        <v>0.6835016835016835</v>
      </c>
      <c r="AL20" s="49"/>
      <c r="AM20" s="51">
        <v>18</v>
      </c>
      <c r="AN20" s="54"/>
      <c r="AO20" s="6">
        <v>9</v>
      </c>
      <c r="AP20" s="54"/>
      <c r="AQ20" s="6">
        <v>167</v>
      </c>
      <c r="AR20" s="54"/>
      <c r="AS20" s="34">
        <f t="shared" si="33"/>
        <v>194</v>
      </c>
      <c r="AT20" s="34"/>
      <c r="AU20" s="6">
        <v>326</v>
      </c>
      <c r="AV20" s="34"/>
      <c r="AW20" s="35">
        <f t="shared" si="34"/>
        <v>0.59509202453987731</v>
      </c>
      <c r="AX20" s="49"/>
      <c r="AY20" s="51">
        <v>20</v>
      </c>
      <c r="AZ20" s="54"/>
      <c r="BA20" s="6">
        <v>12</v>
      </c>
      <c r="BB20" s="54"/>
      <c r="BC20" s="6">
        <v>137</v>
      </c>
      <c r="BD20" s="54"/>
      <c r="BE20" s="34">
        <f t="shared" si="35"/>
        <v>169</v>
      </c>
      <c r="BF20" s="34"/>
      <c r="BG20" s="6">
        <v>295</v>
      </c>
      <c r="BH20" s="34"/>
      <c r="BI20" s="35">
        <f t="shared" si="36"/>
        <v>0.57288135593220335</v>
      </c>
      <c r="BJ20" s="49"/>
      <c r="BK20" s="28"/>
      <c r="BL20" s="34">
        <f t="shared" si="37"/>
        <v>19.666666666666668</v>
      </c>
      <c r="BM20" s="17"/>
      <c r="BN20" s="34">
        <f t="shared" si="38"/>
        <v>12.333333333333334</v>
      </c>
      <c r="BO20" s="17"/>
      <c r="BP20" s="34">
        <f t="shared" si="39"/>
        <v>156.66666666666666</v>
      </c>
      <c r="BQ20" s="17"/>
      <c r="BR20" s="34">
        <f t="shared" si="40"/>
        <v>188.66666666666666</v>
      </c>
      <c r="BS20" s="15"/>
      <c r="BT20" s="34">
        <f t="shared" si="41"/>
        <v>306</v>
      </c>
      <c r="BU20" s="15"/>
      <c r="BV20" s="35">
        <f t="shared" si="42"/>
        <v>0.61715835465792146</v>
      </c>
      <c r="BW20" s="49"/>
      <c r="BX20" s="34">
        <f t="shared" si="5"/>
        <v>2</v>
      </c>
      <c r="BY20" s="35">
        <f t="shared" si="6"/>
        <v>0.1111111111111111</v>
      </c>
      <c r="BZ20" s="14">
        <f t="shared" si="7"/>
        <v>3</v>
      </c>
      <c r="CA20" s="33">
        <f t="shared" si="8"/>
        <v>0.33333333333333331</v>
      </c>
      <c r="CB20" s="14">
        <f t="shared" si="9"/>
        <v>-30</v>
      </c>
      <c r="CC20" s="33">
        <f t="shared" si="10"/>
        <v>-0.17964071856287425</v>
      </c>
      <c r="CD20" s="14">
        <f t="shared" si="11"/>
        <v>-25</v>
      </c>
      <c r="CE20" s="33">
        <f t="shared" si="12"/>
        <v>-0.12886597938144329</v>
      </c>
      <c r="CF20" s="14">
        <f t="shared" si="13"/>
        <v>-31</v>
      </c>
      <c r="CG20" s="33">
        <f t="shared" si="14"/>
        <v>-9.5092024539877307E-2</v>
      </c>
      <c r="CH20" s="33">
        <f t="shared" si="15"/>
        <v>-2.2210668607673956E-2</v>
      </c>
      <c r="CI20" s="49"/>
      <c r="CJ20" s="34">
        <f t="shared" si="16"/>
        <v>-1</v>
      </c>
      <c r="CK20" s="35">
        <f t="shared" si="17"/>
        <v>-4.7619047619047616E-2</v>
      </c>
      <c r="CL20" s="14">
        <f t="shared" si="18"/>
        <v>-4</v>
      </c>
      <c r="CM20" s="33">
        <f t="shared" si="19"/>
        <v>-0.25</v>
      </c>
      <c r="CN20" s="14">
        <f t="shared" si="20"/>
        <v>-29</v>
      </c>
      <c r="CO20" s="33">
        <f t="shared" si="21"/>
        <v>-0.1746987951807229</v>
      </c>
      <c r="CP20" s="14">
        <f t="shared" si="22"/>
        <v>-34</v>
      </c>
      <c r="CQ20" s="33">
        <f t="shared" si="23"/>
        <v>-0.16748768472906403</v>
      </c>
      <c r="CR20" s="14">
        <f t="shared" si="24"/>
        <v>-2</v>
      </c>
      <c r="CS20" s="33">
        <f t="shared" si="25"/>
        <v>-6.7340067340067337E-3</v>
      </c>
      <c r="CT20" s="33">
        <f t="shared" si="26"/>
        <v>-0.11062032756948015</v>
      </c>
      <c r="CU20" s="15"/>
    </row>
    <row r="21" spans="1:99" x14ac:dyDescent="0.25">
      <c r="A21" s="11">
        <v>502</v>
      </c>
      <c r="B21" s="12" t="s">
        <v>3</v>
      </c>
      <c r="C21" s="31">
        <v>106</v>
      </c>
      <c r="D21" s="17"/>
      <c r="E21" s="6">
        <v>84</v>
      </c>
      <c r="F21" s="17"/>
      <c r="G21" s="6">
        <v>354</v>
      </c>
      <c r="H21" s="17"/>
      <c r="I21" s="14">
        <f t="shared" si="27"/>
        <v>544</v>
      </c>
      <c r="J21" s="14"/>
      <c r="K21" s="6">
        <v>767</v>
      </c>
      <c r="L21" s="14"/>
      <c r="M21" s="33">
        <f t="shared" si="28"/>
        <v>0.70925684485006524</v>
      </c>
      <c r="N21" s="49"/>
      <c r="O21" s="51">
        <v>91</v>
      </c>
      <c r="P21" s="17"/>
      <c r="Q21" s="6">
        <v>68</v>
      </c>
      <c r="R21" s="17"/>
      <c r="S21" s="6">
        <v>374</v>
      </c>
      <c r="T21" s="17"/>
      <c r="U21" s="14">
        <f t="shared" si="29"/>
        <v>533</v>
      </c>
      <c r="V21" s="14"/>
      <c r="W21" s="6">
        <v>739</v>
      </c>
      <c r="X21" s="14"/>
      <c r="Y21" s="33">
        <f t="shared" si="30"/>
        <v>0.72124492557510145</v>
      </c>
      <c r="Z21" s="49"/>
      <c r="AA21" s="51">
        <v>93</v>
      </c>
      <c r="AB21" s="17"/>
      <c r="AC21" s="6">
        <v>61</v>
      </c>
      <c r="AD21" s="17"/>
      <c r="AE21" s="6">
        <v>454</v>
      </c>
      <c r="AF21" s="17"/>
      <c r="AG21" s="14">
        <f t="shared" si="31"/>
        <v>608</v>
      </c>
      <c r="AH21" s="14"/>
      <c r="AI21" s="6">
        <v>880</v>
      </c>
      <c r="AJ21" s="14"/>
      <c r="AK21" s="33">
        <f t="shared" si="32"/>
        <v>0.69090909090909092</v>
      </c>
      <c r="AL21" s="49"/>
      <c r="AM21" s="51">
        <v>105</v>
      </c>
      <c r="AN21" s="54"/>
      <c r="AO21" s="6">
        <v>63</v>
      </c>
      <c r="AP21" s="54"/>
      <c r="AQ21" s="6">
        <v>499</v>
      </c>
      <c r="AR21" s="54"/>
      <c r="AS21" s="34">
        <f t="shared" si="33"/>
        <v>667</v>
      </c>
      <c r="AT21" s="34"/>
      <c r="AU21" s="6">
        <v>985</v>
      </c>
      <c r="AV21" s="34"/>
      <c r="AW21" s="35">
        <f t="shared" si="34"/>
        <v>0.67715736040609142</v>
      </c>
      <c r="AX21" s="49"/>
      <c r="AY21" s="51">
        <v>93</v>
      </c>
      <c r="AZ21" s="54"/>
      <c r="BA21" s="6">
        <v>61</v>
      </c>
      <c r="BB21" s="54"/>
      <c r="BC21" s="6">
        <v>511</v>
      </c>
      <c r="BD21" s="54"/>
      <c r="BE21" s="34">
        <f t="shared" si="35"/>
        <v>665</v>
      </c>
      <c r="BF21" s="34"/>
      <c r="BG21" s="6">
        <v>900</v>
      </c>
      <c r="BH21" s="34"/>
      <c r="BI21" s="35">
        <f t="shared" si="36"/>
        <v>0.73888888888888893</v>
      </c>
      <c r="BJ21" s="49"/>
      <c r="BK21" s="28"/>
      <c r="BL21" s="34">
        <f t="shared" si="37"/>
        <v>97</v>
      </c>
      <c r="BM21" s="17"/>
      <c r="BN21" s="34">
        <f t="shared" si="38"/>
        <v>61.666666666666664</v>
      </c>
      <c r="BO21" s="17"/>
      <c r="BP21" s="34">
        <f t="shared" si="39"/>
        <v>488</v>
      </c>
      <c r="BQ21" s="17"/>
      <c r="BR21" s="34">
        <f t="shared" si="40"/>
        <v>646.66666666666663</v>
      </c>
      <c r="BS21" s="15"/>
      <c r="BT21" s="34">
        <f t="shared" si="41"/>
        <v>921.66666666666663</v>
      </c>
      <c r="BU21" s="15"/>
      <c r="BV21" s="35">
        <f t="shared" si="42"/>
        <v>0.70231844673469046</v>
      </c>
      <c r="BW21" s="49"/>
      <c r="BX21" s="34">
        <f t="shared" si="5"/>
        <v>-12</v>
      </c>
      <c r="BY21" s="35">
        <f t="shared" si="6"/>
        <v>-0.11428571428571428</v>
      </c>
      <c r="BZ21" s="14">
        <f t="shared" si="7"/>
        <v>-2</v>
      </c>
      <c r="CA21" s="33">
        <f t="shared" si="8"/>
        <v>-3.1746031746031744E-2</v>
      </c>
      <c r="CB21" s="14">
        <f t="shared" si="9"/>
        <v>12</v>
      </c>
      <c r="CC21" s="33">
        <f t="shared" si="10"/>
        <v>2.4048096192384769E-2</v>
      </c>
      <c r="CD21" s="14">
        <f t="shared" si="11"/>
        <v>-2</v>
      </c>
      <c r="CE21" s="33">
        <f t="shared" si="12"/>
        <v>-2.9985007496251873E-3</v>
      </c>
      <c r="CF21" s="14">
        <f t="shared" si="13"/>
        <v>-85</v>
      </c>
      <c r="CG21" s="33">
        <f t="shared" si="14"/>
        <v>-8.6294416243654817E-2</v>
      </c>
      <c r="CH21" s="33">
        <f t="shared" si="15"/>
        <v>6.1731528482797504E-2</v>
      </c>
      <c r="CI21" s="49"/>
      <c r="CJ21" s="34">
        <f t="shared" si="16"/>
        <v>0</v>
      </c>
      <c r="CK21" s="35">
        <f t="shared" si="17"/>
        <v>0</v>
      </c>
      <c r="CL21" s="14">
        <f t="shared" si="18"/>
        <v>0</v>
      </c>
      <c r="CM21" s="33">
        <f t="shared" si="19"/>
        <v>0</v>
      </c>
      <c r="CN21" s="14">
        <f t="shared" si="20"/>
        <v>57</v>
      </c>
      <c r="CO21" s="33">
        <f t="shared" si="21"/>
        <v>0.12555066079295155</v>
      </c>
      <c r="CP21" s="14">
        <f t="shared" si="22"/>
        <v>57</v>
      </c>
      <c r="CQ21" s="33">
        <f t="shared" si="23"/>
        <v>9.375E-2</v>
      </c>
      <c r="CR21" s="14">
        <f t="shared" si="24"/>
        <v>20</v>
      </c>
      <c r="CS21" s="33">
        <f t="shared" si="25"/>
        <v>2.2727272727272728E-2</v>
      </c>
      <c r="CT21" s="33">
        <f t="shared" si="26"/>
        <v>4.7979797979798011E-2</v>
      </c>
      <c r="CU21" s="15"/>
    </row>
    <row r="22" spans="1:99" x14ac:dyDescent="0.25">
      <c r="A22" s="11">
        <v>509</v>
      </c>
      <c r="B22" s="12" t="s">
        <v>9</v>
      </c>
      <c r="C22" s="31">
        <v>66</v>
      </c>
      <c r="D22" s="17"/>
      <c r="E22" s="6">
        <v>53</v>
      </c>
      <c r="F22" s="17"/>
      <c r="G22" s="6">
        <v>470</v>
      </c>
      <c r="H22" s="17"/>
      <c r="I22" s="14">
        <f t="shared" si="27"/>
        <v>589</v>
      </c>
      <c r="J22" s="14"/>
      <c r="K22" s="6">
        <v>745</v>
      </c>
      <c r="L22" s="14"/>
      <c r="M22" s="33">
        <f t="shared" si="28"/>
        <v>0.79060402684563758</v>
      </c>
      <c r="N22" s="49"/>
      <c r="O22" s="51">
        <v>61</v>
      </c>
      <c r="P22" s="17"/>
      <c r="Q22" s="6">
        <v>42</v>
      </c>
      <c r="R22" s="17"/>
      <c r="S22" s="6">
        <v>474</v>
      </c>
      <c r="T22" s="17"/>
      <c r="U22" s="14">
        <f t="shared" si="29"/>
        <v>577</v>
      </c>
      <c r="V22" s="14"/>
      <c r="W22" s="6">
        <v>740</v>
      </c>
      <c r="X22" s="14"/>
      <c r="Y22" s="33">
        <f t="shared" si="30"/>
        <v>0.77972972972972976</v>
      </c>
      <c r="Z22" s="49"/>
      <c r="AA22" s="51">
        <v>68</v>
      </c>
      <c r="AB22" s="17"/>
      <c r="AC22" s="6">
        <v>48</v>
      </c>
      <c r="AD22" s="17"/>
      <c r="AE22" s="6">
        <v>445</v>
      </c>
      <c r="AF22" s="17"/>
      <c r="AG22" s="14">
        <f t="shared" si="31"/>
        <v>561</v>
      </c>
      <c r="AH22" s="14"/>
      <c r="AI22" s="6">
        <v>695</v>
      </c>
      <c r="AJ22" s="14"/>
      <c r="AK22" s="33">
        <f t="shared" si="32"/>
        <v>0.80719424460431655</v>
      </c>
      <c r="AL22" s="49"/>
      <c r="AM22" s="51">
        <v>48</v>
      </c>
      <c r="AN22" s="54"/>
      <c r="AO22" s="6">
        <v>40</v>
      </c>
      <c r="AP22" s="54"/>
      <c r="AQ22" s="6">
        <v>440</v>
      </c>
      <c r="AR22" s="54"/>
      <c r="AS22" s="34">
        <f t="shared" si="33"/>
        <v>528</v>
      </c>
      <c r="AT22" s="34"/>
      <c r="AU22" s="6">
        <v>667</v>
      </c>
      <c r="AV22" s="34"/>
      <c r="AW22" s="35">
        <f t="shared" si="34"/>
        <v>0.79160419790104952</v>
      </c>
      <c r="AX22" s="49"/>
      <c r="AY22" s="51">
        <v>29</v>
      </c>
      <c r="AZ22" s="54"/>
      <c r="BA22" s="6">
        <v>27</v>
      </c>
      <c r="BB22" s="54"/>
      <c r="BC22" s="6">
        <v>419</v>
      </c>
      <c r="BD22" s="54"/>
      <c r="BE22" s="34">
        <f t="shared" si="35"/>
        <v>475</v>
      </c>
      <c r="BF22" s="34"/>
      <c r="BG22" s="6">
        <v>570</v>
      </c>
      <c r="BH22" s="34"/>
      <c r="BI22" s="35">
        <f t="shared" si="36"/>
        <v>0.83333333333333337</v>
      </c>
      <c r="BJ22" s="49"/>
      <c r="BK22" s="28"/>
      <c r="BL22" s="34">
        <f t="shared" si="37"/>
        <v>48.333333333333336</v>
      </c>
      <c r="BM22" s="17"/>
      <c r="BN22" s="34">
        <f t="shared" si="38"/>
        <v>38.333333333333336</v>
      </c>
      <c r="BO22" s="17"/>
      <c r="BP22" s="34">
        <f t="shared" si="39"/>
        <v>434.66666666666669</v>
      </c>
      <c r="BQ22" s="17"/>
      <c r="BR22" s="34">
        <f t="shared" si="40"/>
        <v>521.33333333333337</v>
      </c>
      <c r="BS22" s="15"/>
      <c r="BT22" s="34">
        <f t="shared" si="41"/>
        <v>644</v>
      </c>
      <c r="BU22" s="15"/>
      <c r="BV22" s="35">
        <f t="shared" si="42"/>
        <v>0.81071059194623307</v>
      </c>
      <c r="BW22" s="49"/>
      <c r="BX22" s="34">
        <f t="shared" si="5"/>
        <v>-19</v>
      </c>
      <c r="BY22" s="35">
        <f t="shared" si="6"/>
        <v>-0.39583333333333331</v>
      </c>
      <c r="BZ22" s="14">
        <f t="shared" si="7"/>
        <v>-13</v>
      </c>
      <c r="CA22" s="33">
        <f t="shared" si="8"/>
        <v>-0.32500000000000001</v>
      </c>
      <c r="CB22" s="14">
        <f t="shared" si="9"/>
        <v>-21</v>
      </c>
      <c r="CC22" s="33">
        <f t="shared" si="10"/>
        <v>-4.7727272727272729E-2</v>
      </c>
      <c r="CD22" s="14">
        <f t="shared" si="11"/>
        <v>-53</v>
      </c>
      <c r="CE22" s="33">
        <f t="shared" si="12"/>
        <v>-0.10037878787878787</v>
      </c>
      <c r="CF22" s="14">
        <f t="shared" si="13"/>
        <v>-97</v>
      </c>
      <c r="CG22" s="33">
        <f t="shared" si="14"/>
        <v>-0.14542728635682159</v>
      </c>
      <c r="CH22" s="33">
        <f t="shared" si="15"/>
        <v>4.1729135432283848E-2</v>
      </c>
      <c r="CI22" s="49"/>
      <c r="CJ22" s="34">
        <f t="shared" si="16"/>
        <v>-39</v>
      </c>
      <c r="CK22" s="35">
        <f t="shared" si="17"/>
        <v>-0.57352941176470584</v>
      </c>
      <c r="CL22" s="14">
        <f t="shared" si="18"/>
        <v>-21</v>
      </c>
      <c r="CM22" s="33">
        <f t="shared" si="19"/>
        <v>-0.4375</v>
      </c>
      <c r="CN22" s="14">
        <f t="shared" si="20"/>
        <v>-26</v>
      </c>
      <c r="CO22" s="33">
        <f t="shared" si="21"/>
        <v>-5.8426966292134834E-2</v>
      </c>
      <c r="CP22" s="14">
        <f t="shared" si="22"/>
        <v>-86</v>
      </c>
      <c r="CQ22" s="33">
        <f t="shared" si="23"/>
        <v>-0.15329768270944741</v>
      </c>
      <c r="CR22" s="14">
        <f t="shared" si="24"/>
        <v>-125</v>
      </c>
      <c r="CS22" s="33">
        <f t="shared" si="25"/>
        <v>-0.17985611510791366</v>
      </c>
      <c r="CT22" s="33">
        <f t="shared" si="26"/>
        <v>2.6139088729016824E-2</v>
      </c>
      <c r="CU22" s="15"/>
    </row>
    <row r="23" spans="1:99" x14ac:dyDescent="0.25">
      <c r="A23" s="11">
        <v>512</v>
      </c>
      <c r="B23" s="12" t="s">
        <v>12</v>
      </c>
      <c r="C23" s="31">
        <v>29</v>
      </c>
      <c r="D23" s="17"/>
      <c r="E23" s="6">
        <v>24</v>
      </c>
      <c r="F23" s="17"/>
      <c r="G23" s="6">
        <v>176</v>
      </c>
      <c r="H23" s="17"/>
      <c r="I23" s="14">
        <f t="shared" si="27"/>
        <v>229</v>
      </c>
      <c r="J23" s="14"/>
      <c r="K23" s="6">
        <v>287</v>
      </c>
      <c r="L23" s="14"/>
      <c r="M23" s="33">
        <f t="shared" si="28"/>
        <v>0.79790940766550522</v>
      </c>
      <c r="N23" s="49"/>
      <c r="O23" s="51">
        <v>26</v>
      </c>
      <c r="P23" s="17"/>
      <c r="Q23" s="6">
        <v>19</v>
      </c>
      <c r="R23" s="17"/>
      <c r="S23" s="6">
        <v>165</v>
      </c>
      <c r="T23" s="17"/>
      <c r="U23" s="14">
        <f t="shared" si="29"/>
        <v>210</v>
      </c>
      <c r="V23" s="14"/>
      <c r="W23" s="6">
        <v>269</v>
      </c>
      <c r="X23" s="14"/>
      <c r="Y23" s="33">
        <f t="shared" si="30"/>
        <v>0.7806691449814126</v>
      </c>
      <c r="Z23" s="49"/>
      <c r="AA23" s="51">
        <v>25</v>
      </c>
      <c r="AB23" s="17"/>
      <c r="AC23" s="6">
        <v>7</v>
      </c>
      <c r="AD23" s="17"/>
      <c r="AE23" s="6">
        <v>150</v>
      </c>
      <c r="AF23" s="17"/>
      <c r="AG23" s="14">
        <f t="shared" si="31"/>
        <v>182</v>
      </c>
      <c r="AH23" s="14"/>
      <c r="AI23" s="6">
        <v>244</v>
      </c>
      <c r="AJ23" s="14"/>
      <c r="AK23" s="33">
        <f t="shared" si="32"/>
        <v>0.74590163934426235</v>
      </c>
      <c r="AL23" s="49"/>
      <c r="AM23" s="51">
        <v>17</v>
      </c>
      <c r="AN23" s="54"/>
      <c r="AO23" s="6">
        <v>7</v>
      </c>
      <c r="AP23" s="54"/>
      <c r="AQ23" s="6">
        <v>153</v>
      </c>
      <c r="AR23" s="54"/>
      <c r="AS23" s="34">
        <f t="shared" si="33"/>
        <v>177</v>
      </c>
      <c r="AT23" s="34"/>
      <c r="AU23" s="6">
        <v>234</v>
      </c>
      <c r="AV23" s="34"/>
      <c r="AW23" s="35">
        <f t="shared" si="34"/>
        <v>0.75641025641025639</v>
      </c>
      <c r="AX23" s="49"/>
      <c r="AY23" s="51">
        <v>14</v>
      </c>
      <c r="AZ23" s="54"/>
      <c r="BA23" s="6">
        <v>7</v>
      </c>
      <c r="BB23" s="54"/>
      <c r="BC23" s="6">
        <v>163</v>
      </c>
      <c r="BD23" s="54"/>
      <c r="BE23" s="34">
        <f t="shared" si="35"/>
        <v>184</v>
      </c>
      <c r="BF23" s="34"/>
      <c r="BG23" s="6">
        <v>228</v>
      </c>
      <c r="BH23" s="34"/>
      <c r="BI23" s="35">
        <f t="shared" si="36"/>
        <v>0.80701754385964908</v>
      </c>
      <c r="BJ23" s="49"/>
      <c r="BK23" s="28"/>
      <c r="BL23" s="34">
        <f t="shared" si="37"/>
        <v>18.666666666666668</v>
      </c>
      <c r="BM23" s="17"/>
      <c r="BN23" s="34">
        <f t="shared" si="38"/>
        <v>7</v>
      </c>
      <c r="BO23" s="17"/>
      <c r="BP23" s="34">
        <f t="shared" si="39"/>
        <v>155.33333333333334</v>
      </c>
      <c r="BQ23" s="17"/>
      <c r="BR23" s="34">
        <f t="shared" si="40"/>
        <v>181</v>
      </c>
      <c r="BS23" s="15"/>
      <c r="BT23" s="34">
        <f t="shared" si="41"/>
        <v>235.33333333333334</v>
      </c>
      <c r="BU23" s="15"/>
      <c r="BV23" s="35">
        <f t="shared" si="42"/>
        <v>0.7697764798713892</v>
      </c>
      <c r="BW23" s="49"/>
      <c r="BX23" s="34">
        <f t="shared" si="5"/>
        <v>-3</v>
      </c>
      <c r="BY23" s="35">
        <f t="shared" si="6"/>
        <v>-0.17647058823529413</v>
      </c>
      <c r="BZ23" s="14">
        <f t="shared" si="7"/>
        <v>0</v>
      </c>
      <c r="CA23" s="33">
        <f t="shared" si="8"/>
        <v>0</v>
      </c>
      <c r="CB23" s="14">
        <f t="shared" si="9"/>
        <v>10</v>
      </c>
      <c r="CC23" s="33">
        <f t="shared" si="10"/>
        <v>6.535947712418301E-2</v>
      </c>
      <c r="CD23" s="14">
        <f t="shared" si="11"/>
        <v>7</v>
      </c>
      <c r="CE23" s="33">
        <f t="shared" si="12"/>
        <v>3.954802259887006E-2</v>
      </c>
      <c r="CF23" s="14">
        <f t="shared" si="13"/>
        <v>-6</v>
      </c>
      <c r="CG23" s="33">
        <f t="shared" si="14"/>
        <v>-2.564102564102564E-2</v>
      </c>
      <c r="CH23" s="33">
        <f t="shared" si="15"/>
        <v>5.0607287449392691E-2</v>
      </c>
      <c r="CI23" s="49"/>
      <c r="CJ23" s="34">
        <f t="shared" si="16"/>
        <v>-11</v>
      </c>
      <c r="CK23" s="35">
        <f t="shared" si="17"/>
        <v>-0.44</v>
      </c>
      <c r="CL23" s="14">
        <f t="shared" si="18"/>
        <v>0</v>
      </c>
      <c r="CM23" s="33">
        <f t="shared" si="19"/>
        <v>0</v>
      </c>
      <c r="CN23" s="14">
        <f t="shared" si="20"/>
        <v>13</v>
      </c>
      <c r="CO23" s="33">
        <f t="shared" si="21"/>
        <v>8.666666666666667E-2</v>
      </c>
      <c r="CP23" s="14">
        <f t="shared" si="22"/>
        <v>2</v>
      </c>
      <c r="CQ23" s="33">
        <f t="shared" si="23"/>
        <v>1.098901098901099E-2</v>
      </c>
      <c r="CR23" s="14">
        <f t="shared" si="24"/>
        <v>-16</v>
      </c>
      <c r="CS23" s="33">
        <f t="shared" si="25"/>
        <v>-6.5573770491803282E-2</v>
      </c>
      <c r="CT23" s="33">
        <f t="shared" si="26"/>
        <v>6.1115904515386732E-2</v>
      </c>
      <c r="CU23" s="15"/>
    </row>
    <row r="24" spans="1:99" x14ac:dyDescent="0.25">
      <c r="A24" s="11">
        <v>540</v>
      </c>
      <c r="B24" s="12" t="s">
        <v>38</v>
      </c>
      <c r="C24" s="31">
        <v>5</v>
      </c>
      <c r="D24" s="17"/>
      <c r="E24" s="6">
        <v>9</v>
      </c>
      <c r="F24" s="17"/>
      <c r="G24" s="6">
        <v>60</v>
      </c>
      <c r="H24" s="17"/>
      <c r="I24" s="14">
        <f t="shared" si="27"/>
        <v>74</v>
      </c>
      <c r="J24" s="14"/>
      <c r="K24" s="6">
        <v>93</v>
      </c>
      <c r="L24" s="14"/>
      <c r="M24" s="33">
        <f t="shared" si="28"/>
        <v>0.79569892473118276</v>
      </c>
      <c r="N24" s="49"/>
      <c r="O24" s="51">
        <v>9</v>
      </c>
      <c r="P24" s="17"/>
      <c r="Q24" s="6">
        <v>7</v>
      </c>
      <c r="R24" s="17"/>
      <c r="S24" s="6">
        <v>60</v>
      </c>
      <c r="T24" s="17"/>
      <c r="U24" s="14">
        <f t="shared" si="29"/>
        <v>76</v>
      </c>
      <c r="V24" s="14"/>
      <c r="W24" s="6">
        <v>101</v>
      </c>
      <c r="X24" s="14"/>
      <c r="Y24" s="33">
        <f t="shared" si="30"/>
        <v>0.75247524752475248</v>
      </c>
      <c r="Z24" s="49"/>
      <c r="AA24" s="51">
        <v>8</v>
      </c>
      <c r="AB24" s="17"/>
      <c r="AC24" s="6">
        <v>8</v>
      </c>
      <c r="AD24" s="17"/>
      <c r="AE24" s="6">
        <v>66</v>
      </c>
      <c r="AF24" s="17"/>
      <c r="AG24" s="14">
        <f t="shared" si="31"/>
        <v>82</v>
      </c>
      <c r="AH24" s="14"/>
      <c r="AI24" s="6">
        <v>119</v>
      </c>
      <c r="AJ24" s="14"/>
      <c r="AK24" s="33">
        <f t="shared" si="32"/>
        <v>0.68907563025210083</v>
      </c>
      <c r="AL24" s="49"/>
      <c r="AM24" s="51">
        <v>7</v>
      </c>
      <c r="AN24" s="54"/>
      <c r="AO24" s="6">
        <v>1</v>
      </c>
      <c r="AP24" s="54"/>
      <c r="AQ24" s="6">
        <v>45</v>
      </c>
      <c r="AR24" s="54"/>
      <c r="AS24" s="34">
        <f t="shared" si="33"/>
        <v>53</v>
      </c>
      <c r="AT24" s="34"/>
      <c r="AU24" s="6">
        <v>80</v>
      </c>
      <c r="AV24" s="34"/>
      <c r="AW24" s="35">
        <f t="shared" si="34"/>
        <v>0.66249999999999998</v>
      </c>
      <c r="AX24" s="49"/>
      <c r="AY24" s="51">
        <v>5</v>
      </c>
      <c r="AZ24" s="54"/>
      <c r="BA24" s="6">
        <v>6</v>
      </c>
      <c r="BB24" s="54"/>
      <c r="BC24" s="6">
        <v>43</v>
      </c>
      <c r="BD24" s="54"/>
      <c r="BE24" s="34">
        <f t="shared" si="35"/>
        <v>54</v>
      </c>
      <c r="BF24" s="34"/>
      <c r="BG24" s="6">
        <v>79</v>
      </c>
      <c r="BH24" s="34"/>
      <c r="BI24" s="35">
        <f t="shared" si="36"/>
        <v>0.68354430379746833</v>
      </c>
      <c r="BJ24" s="49"/>
      <c r="BK24" s="28"/>
      <c r="BL24" s="34">
        <f t="shared" si="37"/>
        <v>6.666666666666667</v>
      </c>
      <c r="BM24" s="17"/>
      <c r="BN24" s="34">
        <f t="shared" si="38"/>
        <v>5</v>
      </c>
      <c r="BO24" s="17"/>
      <c r="BP24" s="34">
        <f t="shared" si="39"/>
        <v>51.333333333333336</v>
      </c>
      <c r="BQ24" s="17"/>
      <c r="BR24" s="34">
        <f t="shared" si="40"/>
        <v>63</v>
      </c>
      <c r="BS24" s="15"/>
      <c r="BT24" s="34">
        <f t="shared" si="41"/>
        <v>92.666666666666671</v>
      </c>
      <c r="BU24" s="15"/>
      <c r="BV24" s="35">
        <f t="shared" si="42"/>
        <v>0.67837331134985634</v>
      </c>
      <c r="BW24" s="49"/>
      <c r="BX24" s="34">
        <f t="shared" si="5"/>
        <v>-2</v>
      </c>
      <c r="BY24" s="35">
        <f t="shared" si="6"/>
        <v>-0.2857142857142857</v>
      </c>
      <c r="BZ24" s="14">
        <f t="shared" si="7"/>
        <v>5</v>
      </c>
      <c r="CA24" s="33">
        <f t="shared" si="8"/>
        <v>5</v>
      </c>
      <c r="CB24" s="14">
        <f t="shared" si="9"/>
        <v>-2</v>
      </c>
      <c r="CC24" s="33">
        <f t="shared" si="10"/>
        <v>-4.4444444444444446E-2</v>
      </c>
      <c r="CD24" s="14">
        <f t="shared" si="11"/>
        <v>1</v>
      </c>
      <c r="CE24" s="33">
        <f t="shared" si="12"/>
        <v>1.8867924528301886E-2</v>
      </c>
      <c r="CF24" s="14">
        <f t="shared" si="13"/>
        <v>-1</v>
      </c>
      <c r="CG24" s="33">
        <f t="shared" si="14"/>
        <v>-1.2500000000000001E-2</v>
      </c>
      <c r="CH24" s="33">
        <f t="shared" si="15"/>
        <v>2.1044303797468356E-2</v>
      </c>
      <c r="CI24" s="49"/>
      <c r="CJ24" s="34">
        <f t="shared" si="16"/>
        <v>-3</v>
      </c>
      <c r="CK24" s="35">
        <f t="shared" si="17"/>
        <v>-0.375</v>
      </c>
      <c r="CL24" s="14">
        <f t="shared" si="18"/>
        <v>-2</v>
      </c>
      <c r="CM24" s="33">
        <f t="shared" si="19"/>
        <v>-0.25</v>
      </c>
      <c r="CN24" s="14">
        <f t="shared" si="20"/>
        <v>-23</v>
      </c>
      <c r="CO24" s="33">
        <f t="shared" si="21"/>
        <v>-0.34848484848484851</v>
      </c>
      <c r="CP24" s="14">
        <f t="shared" si="22"/>
        <v>-28</v>
      </c>
      <c r="CQ24" s="33">
        <f t="shared" si="23"/>
        <v>-0.34146341463414637</v>
      </c>
      <c r="CR24" s="14">
        <f t="shared" si="24"/>
        <v>-40</v>
      </c>
      <c r="CS24" s="33">
        <f t="shared" si="25"/>
        <v>-0.33613445378151263</v>
      </c>
      <c r="CT24" s="33">
        <f t="shared" si="26"/>
        <v>-5.5313264546325014E-3</v>
      </c>
      <c r="CU24" s="15"/>
    </row>
    <row r="25" spans="1:99" x14ac:dyDescent="0.25">
      <c r="A25" s="11">
        <v>519</v>
      </c>
      <c r="B25" s="12" t="s">
        <v>19</v>
      </c>
      <c r="C25" s="31">
        <v>7</v>
      </c>
      <c r="D25" s="17"/>
      <c r="E25" s="6">
        <v>4</v>
      </c>
      <c r="F25" s="17"/>
      <c r="G25" s="6">
        <v>75</v>
      </c>
      <c r="H25" s="17"/>
      <c r="I25" s="14">
        <f t="shared" si="27"/>
        <v>86</v>
      </c>
      <c r="J25" s="14"/>
      <c r="K25" s="6">
        <v>122</v>
      </c>
      <c r="L25" s="14"/>
      <c r="M25" s="33">
        <f t="shared" si="28"/>
        <v>0.70491803278688525</v>
      </c>
      <c r="N25" s="49"/>
      <c r="O25" s="51">
        <v>6</v>
      </c>
      <c r="P25" s="17"/>
      <c r="Q25" s="6">
        <v>2</v>
      </c>
      <c r="R25" s="17"/>
      <c r="S25" s="6">
        <v>71</v>
      </c>
      <c r="T25" s="17"/>
      <c r="U25" s="14">
        <f t="shared" si="29"/>
        <v>79</v>
      </c>
      <c r="V25" s="14"/>
      <c r="W25" s="6">
        <v>100</v>
      </c>
      <c r="X25" s="14"/>
      <c r="Y25" s="33">
        <f t="shared" si="30"/>
        <v>0.79</v>
      </c>
      <c r="Z25" s="49"/>
      <c r="AA25" s="51">
        <v>2</v>
      </c>
      <c r="AB25" s="17"/>
      <c r="AC25" s="6">
        <v>2</v>
      </c>
      <c r="AD25" s="17"/>
      <c r="AE25" s="6">
        <v>56</v>
      </c>
      <c r="AF25" s="17"/>
      <c r="AG25" s="14">
        <f t="shared" si="31"/>
        <v>60</v>
      </c>
      <c r="AH25" s="14"/>
      <c r="AI25" s="6">
        <v>84</v>
      </c>
      <c r="AJ25" s="14"/>
      <c r="AK25" s="33">
        <f t="shared" si="32"/>
        <v>0.7142857142857143</v>
      </c>
      <c r="AL25" s="49"/>
      <c r="AM25" s="51">
        <v>5</v>
      </c>
      <c r="AN25" s="54"/>
      <c r="AO25" s="6">
        <v>2</v>
      </c>
      <c r="AP25" s="54"/>
      <c r="AQ25" s="6">
        <v>32</v>
      </c>
      <c r="AR25" s="54"/>
      <c r="AS25" s="34">
        <f t="shared" si="33"/>
        <v>39</v>
      </c>
      <c r="AT25" s="34"/>
      <c r="AU25" s="6">
        <v>61</v>
      </c>
      <c r="AV25" s="34"/>
      <c r="AW25" s="35">
        <f t="shared" si="34"/>
        <v>0.63934426229508201</v>
      </c>
      <c r="AX25" s="49"/>
      <c r="AY25" s="51">
        <v>1</v>
      </c>
      <c r="AZ25" s="54"/>
      <c r="BA25" s="6">
        <v>0</v>
      </c>
      <c r="BB25" s="54"/>
      <c r="BC25" s="6">
        <v>27</v>
      </c>
      <c r="BD25" s="54"/>
      <c r="BE25" s="34">
        <f t="shared" si="35"/>
        <v>28</v>
      </c>
      <c r="BF25" s="34"/>
      <c r="BG25" s="6">
        <v>42</v>
      </c>
      <c r="BH25" s="34"/>
      <c r="BI25" s="35">
        <f t="shared" si="36"/>
        <v>0.66666666666666663</v>
      </c>
      <c r="BJ25" s="49"/>
      <c r="BK25" s="28"/>
      <c r="BL25" s="34">
        <f t="shared" si="37"/>
        <v>2.6666666666666665</v>
      </c>
      <c r="BM25" s="17"/>
      <c r="BN25" s="34">
        <f t="shared" si="38"/>
        <v>1.3333333333333333</v>
      </c>
      <c r="BO25" s="17"/>
      <c r="BP25" s="34">
        <f t="shared" si="39"/>
        <v>38.333333333333336</v>
      </c>
      <c r="BQ25" s="17"/>
      <c r="BR25" s="34">
        <f t="shared" si="40"/>
        <v>42.333333333333336</v>
      </c>
      <c r="BS25" s="15"/>
      <c r="BT25" s="34">
        <f t="shared" si="41"/>
        <v>62.333333333333336</v>
      </c>
      <c r="BU25" s="15"/>
      <c r="BV25" s="35">
        <f t="shared" si="42"/>
        <v>0.67343221441582102</v>
      </c>
      <c r="BW25" s="49"/>
      <c r="BX25" s="34">
        <f t="shared" si="5"/>
        <v>-4</v>
      </c>
      <c r="BY25" s="35">
        <f t="shared" si="6"/>
        <v>-0.8</v>
      </c>
      <c r="BZ25" s="14">
        <f t="shared" si="7"/>
        <v>-2</v>
      </c>
      <c r="CA25" s="33">
        <f t="shared" si="8"/>
        <v>-1</v>
      </c>
      <c r="CB25" s="14">
        <f t="shared" si="9"/>
        <v>-5</v>
      </c>
      <c r="CC25" s="33">
        <f t="shared" si="10"/>
        <v>-0.15625</v>
      </c>
      <c r="CD25" s="14">
        <f t="shared" si="11"/>
        <v>-11</v>
      </c>
      <c r="CE25" s="33">
        <f t="shared" si="12"/>
        <v>-0.28205128205128205</v>
      </c>
      <c r="CF25" s="14">
        <f t="shared" si="13"/>
        <v>-19</v>
      </c>
      <c r="CG25" s="33">
        <f t="shared" si="14"/>
        <v>-0.31147540983606559</v>
      </c>
      <c r="CH25" s="33">
        <f t="shared" si="15"/>
        <v>2.7322404371584619E-2</v>
      </c>
      <c r="CI25" s="49"/>
      <c r="CJ25" s="34">
        <f t="shared" si="16"/>
        <v>-1</v>
      </c>
      <c r="CK25" s="35">
        <f t="shared" si="17"/>
        <v>-0.5</v>
      </c>
      <c r="CL25" s="14">
        <f t="shared" si="18"/>
        <v>-2</v>
      </c>
      <c r="CM25" s="33">
        <f t="shared" si="19"/>
        <v>-1</v>
      </c>
      <c r="CN25" s="14">
        <f t="shared" si="20"/>
        <v>-29</v>
      </c>
      <c r="CO25" s="33">
        <f t="shared" si="21"/>
        <v>-0.5178571428571429</v>
      </c>
      <c r="CP25" s="14">
        <f t="shared" si="22"/>
        <v>-32</v>
      </c>
      <c r="CQ25" s="33">
        <f t="shared" si="23"/>
        <v>-0.53333333333333333</v>
      </c>
      <c r="CR25" s="14">
        <f t="shared" si="24"/>
        <v>-42</v>
      </c>
      <c r="CS25" s="33">
        <f t="shared" si="25"/>
        <v>-0.5</v>
      </c>
      <c r="CT25" s="33">
        <f t="shared" si="26"/>
        <v>-4.7619047619047672E-2</v>
      </c>
      <c r="CU25" s="15"/>
    </row>
    <row r="26" spans="1:99" x14ac:dyDescent="0.25">
      <c r="A26" s="11">
        <v>514</v>
      </c>
      <c r="B26" s="12" t="s">
        <v>14</v>
      </c>
      <c r="C26" s="31">
        <v>12</v>
      </c>
      <c r="D26" s="17"/>
      <c r="E26" s="6">
        <v>24</v>
      </c>
      <c r="F26" s="17"/>
      <c r="G26" s="6">
        <v>157</v>
      </c>
      <c r="H26" s="17"/>
      <c r="I26" s="14">
        <f t="shared" si="27"/>
        <v>193</v>
      </c>
      <c r="J26" s="14"/>
      <c r="K26" s="6">
        <v>306</v>
      </c>
      <c r="L26" s="14"/>
      <c r="M26" s="33">
        <f t="shared" si="28"/>
        <v>0.63071895424836599</v>
      </c>
      <c r="N26" s="49"/>
      <c r="O26" s="51">
        <v>18</v>
      </c>
      <c r="P26" s="17"/>
      <c r="Q26" s="6">
        <v>16</v>
      </c>
      <c r="R26" s="17"/>
      <c r="S26" s="6">
        <v>208</v>
      </c>
      <c r="T26" s="17"/>
      <c r="U26" s="14">
        <f t="shared" si="29"/>
        <v>242</v>
      </c>
      <c r="V26" s="14"/>
      <c r="W26" s="6">
        <v>331</v>
      </c>
      <c r="X26" s="14"/>
      <c r="Y26" s="33">
        <f t="shared" si="30"/>
        <v>0.73111782477341392</v>
      </c>
      <c r="Z26" s="49"/>
      <c r="AA26" s="51">
        <v>12</v>
      </c>
      <c r="AB26" s="17"/>
      <c r="AC26" s="6">
        <v>19</v>
      </c>
      <c r="AD26" s="17"/>
      <c r="AE26" s="6">
        <v>206</v>
      </c>
      <c r="AF26" s="17"/>
      <c r="AG26" s="14">
        <f t="shared" si="31"/>
        <v>237</v>
      </c>
      <c r="AH26" s="14"/>
      <c r="AI26" s="6">
        <v>328</v>
      </c>
      <c r="AJ26" s="14"/>
      <c r="AK26" s="33">
        <f t="shared" si="32"/>
        <v>0.72256097560975607</v>
      </c>
      <c r="AL26" s="49"/>
      <c r="AM26" s="51">
        <v>9</v>
      </c>
      <c r="AN26" s="54"/>
      <c r="AO26" s="6">
        <v>9</v>
      </c>
      <c r="AP26" s="54"/>
      <c r="AQ26" s="6">
        <v>197</v>
      </c>
      <c r="AR26" s="54"/>
      <c r="AS26" s="34">
        <f t="shared" si="33"/>
        <v>215</v>
      </c>
      <c r="AT26" s="34"/>
      <c r="AU26" s="6">
        <v>330</v>
      </c>
      <c r="AV26" s="34"/>
      <c r="AW26" s="35">
        <f t="shared" si="34"/>
        <v>0.65151515151515149</v>
      </c>
      <c r="AX26" s="49"/>
      <c r="AY26" s="51">
        <v>10</v>
      </c>
      <c r="AZ26" s="54"/>
      <c r="BA26" s="6">
        <v>13</v>
      </c>
      <c r="BB26" s="54"/>
      <c r="BC26" s="6">
        <v>220</v>
      </c>
      <c r="BD26" s="54"/>
      <c r="BE26" s="34">
        <f t="shared" si="35"/>
        <v>243</v>
      </c>
      <c r="BF26" s="34"/>
      <c r="BG26" s="6">
        <v>330</v>
      </c>
      <c r="BH26" s="34"/>
      <c r="BI26" s="35">
        <f t="shared" si="36"/>
        <v>0.73636363636363633</v>
      </c>
      <c r="BJ26" s="49"/>
      <c r="BK26" s="28"/>
      <c r="BL26" s="34">
        <f t="shared" si="37"/>
        <v>10.333333333333334</v>
      </c>
      <c r="BM26" s="17"/>
      <c r="BN26" s="34">
        <f t="shared" si="38"/>
        <v>13.666666666666666</v>
      </c>
      <c r="BO26" s="17"/>
      <c r="BP26" s="34">
        <f t="shared" si="39"/>
        <v>207.66666666666666</v>
      </c>
      <c r="BQ26" s="17"/>
      <c r="BR26" s="34">
        <f t="shared" si="40"/>
        <v>231.66666666666666</v>
      </c>
      <c r="BS26" s="15"/>
      <c r="BT26" s="34">
        <f t="shared" si="41"/>
        <v>329.33333333333331</v>
      </c>
      <c r="BU26" s="15"/>
      <c r="BV26" s="35">
        <f t="shared" si="42"/>
        <v>0.70347992116284797</v>
      </c>
      <c r="BW26" s="49"/>
      <c r="BX26" s="34">
        <f t="shared" si="5"/>
        <v>1</v>
      </c>
      <c r="BY26" s="35">
        <f t="shared" si="6"/>
        <v>0.1111111111111111</v>
      </c>
      <c r="BZ26" s="14">
        <f t="shared" si="7"/>
        <v>4</v>
      </c>
      <c r="CA26" s="33">
        <f t="shared" si="8"/>
        <v>0.44444444444444442</v>
      </c>
      <c r="CB26" s="14">
        <f t="shared" si="9"/>
        <v>23</v>
      </c>
      <c r="CC26" s="33">
        <f t="shared" si="10"/>
        <v>0.116751269035533</v>
      </c>
      <c r="CD26" s="14">
        <f t="shared" si="11"/>
        <v>28</v>
      </c>
      <c r="CE26" s="33">
        <f t="shared" si="12"/>
        <v>0.13023255813953488</v>
      </c>
      <c r="CF26" s="14">
        <f t="shared" si="13"/>
        <v>0</v>
      </c>
      <c r="CG26" s="33">
        <f t="shared" si="14"/>
        <v>0</v>
      </c>
      <c r="CH26" s="33">
        <f t="shared" si="15"/>
        <v>8.484848484848484E-2</v>
      </c>
      <c r="CI26" s="49"/>
      <c r="CJ26" s="34">
        <f t="shared" si="16"/>
        <v>-2</v>
      </c>
      <c r="CK26" s="35">
        <f t="shared" si="17"/>
        <v>-0.16666666666666666</v>
      </c>
      <c r="CL26" s="14">
        <f t="shared" si="18"/>
        <v>-6</v>
      </c>
      <c r="CM26" s="33">
        <f t="shared" si="19"/>
        <v>-0.31578947368421051</v>
      </c>
      <c r="CN26" s="14">
        <f t="shared" si="20"/>
        <v>14</v>
      </c>
      <c r="CO26" s="33">
        <f t="shared" si="21"/>
        <v>6.7961165048543687E-2</v>
      </c>
      <c r="CP26" s="14">
        <f t="shared" si="22"/>
        <v>6</v>
      </c>
      <c r="CQ26" s="33">
        <f t="shared" si="23"/>
        <v>2.5316455696202531E-2</v>
      </c>
      <c r="CR26" s="14">
        <f t="shared" si="24"/>
        <v>2</v>
      </c>
      <c r="CS26" s="33">
        <f t="shared" si="25"/>
        <v>6.0975609756097563E-3</v>
      </c>
      <c r="CT26" s="33">
        <f t="shared" si="26"/>
        <v>1.3802660753880258E-2</v>
      </c>
      <c r="CU26" s="15"/>
    </row>
    <row r="27" spans="1:99" x14ac:dyDescent="0.25">
      <c r="A27" s="11">
        <v>529</v>
      </c>
      <c r="B27" s="12" t="s">
        <v>50</v>
      </c>
      <c r="C27" s="22" t="s">
        <v>75</v>
      </c>
      <c r="D27" s="6"/>
      <c r="E27" s="7" t="s">
        <v>94</v>
      </c>
      <c r="F27" s="6"/>
      <c r="G27" s="7" t="s">
        <v>95</v>
      </c>
      <c r="H27" s="6"/>
      <c r="I27" s="42" t="s">
        <v>87</v>
      </c>
      <c r="J27" s="6"/>
      <c r="K27" s="7" t="s">
        <v>96</v>
      </c>
      <c r="L27" s="6"/>
      <c r="M27" s="41" t="s">
        <v>97</v>
      </c>
      <c r="N27" s="49"/>
      <c r="O27" s="52" t="s">
        <v>78</v>
      </c>
      <c r="P27" s="6"/>
      <c r="Q27" s="7" t="s">
        <v>116</v>
      </c>
      <c r="R27" s="6"/>
      <c r="S27" s="7" t="s">
        <v>117</v>
      </c>
      <c r="T27" s="6"/>
      <c r="U27" s="42" t="s">
        <v>118</v>
      </c>
      <c r="V27" s="6"/>
      <c r="W27" s="7" t="s">
        <v>119</v>
      </c>
      <c r="X27" s="6"/>
      <c r="Y27" s="41" t="s">
        <v>80</v>
      </c>
      <c r="Z27" s="49"/>
      <c r="AA27" s="52" t="s">
        <v>145</v>
      </c>
      <c r="AB27" s="6"/>
      <c r="AC27" s="7" t="s">
        <v>94</v>
      </c>
      <c r="AD27" s="6"/>
      <c r="AE27" s="7" t="s">
        <v>147</v>
      </c>
      <c r="AF27" s="6"/>
      <c r="AG27" s="7" t="s">
        <v>149</v>
      </c>
      <c r="AH27" s="6"/>
      <c r="AI27" s="7" t="s">
        <v>151</v>
      </c>
      <c r="AJ27" s="6"/>
      <c r="AK27" s="29" t="s">
        <v>153</v>
      </c>
      <c r="AL27" s="49"/>
      <c r="AM27" s="52" t="s">
        <v>140</v>
      </c>
      <c r="AN27" s="6"/>
      <c r="AO27" s="7" t="s">
        <v>132</v>
      </c>
      <c r="AP27" s="6"/>
      <c r="AQ27" s="7" t="s">
        <v>194</v>
      </c>
      <c r="AR27" s="6"/>
      <c r="AS27" s="7" t="s">
        <v>196</v>
      </c>
      <c r="AT27" s="6"/>
      <c r="AU27" s="7" t="s">
        <v>198</v>
      </c>
      <c r="AV27" s="6"/>
      <c r="AW27" s="29" t="s">
        <v>200</v>
      </c>
      <c r="AX27" s="49"/>
      <c r="AY27" s="52" t="s">
        <v>226</v>
      </c>
      <c r="AZ27" s="6"/>
      <c r="BA27" s="7" t="s">
        <v>228</v>
      </c>
      <c r="BB27" s="6"/>
      <c r="BC27" s="7" t="s">
        <v>230</v>
      </c>
      <c r="BD27" s="6"/>
      <c r="BE27" s="7" t="s">
        <v>232</v>
      </c>
      <c r="BF27" s="6"/>
      <c r="BG27" s="7" t="s">
        <v>234</v>
      </c>
      <c r="BH27" s="6"/>
      <c r="BI27" s="29" t="s">
        <v>236</v>
      </c>
      <c r="BJ27" s="49"/>
      <c r="BK27" s="28"/>
      <c r="BL27" s="55" t="s">
        <v>242</v>
      </c>
      <c r="BM27" s="17"/>
      <c r="BN27" s="55" t="s">
        <v>243</v>
      </c>
      <c r="BO27" s="17"/>
      <c r="BP27" s="55" t="s">
        <v>244</v>
      </c>
      <c r="BQ27" s="17"/>
      <c r="BR27" s="55" t="s">
        <v>245</v>
      </c>
      <c r="BS27" s="15"/>
      <c r="BT27" s="55" t="s">
        <v>246</v>
      </c>
      <c r="BU27" s="15"/>
      <c r="BV27" s="58" t="s">
        <v>247</v>
      </c>
      <c r="BW27" s="49"/>
      <c r="BX27" s="55" t="s">
        <v>248</v>
      </c>
      <c r="BY27" s="56" t="s">
        <v>249</v>
      </c>
      <c r="BZ27" s="42" t="s">
        <v>85</v>
      </c>
      <c r="CA27" s="41" t="s">
        <v>250</v>
      </c>
      <c r="CB27" s="42" t="s">
        <v>237</v>
      </c>
      <c r="CC27" s="41" t="s">
        <v>251</v>
      </c>
      <c r="CD27" s="42" t="s">
        <v>252</v>
      </c>
      <c r="CE27" s="41" t="s">
        <v>253</v>
      </c>
      <c r="CF27" s="42" t="s">
        <v>254</v>
      </c>
      <c r="CG27" s="41" t="s">
        <v>255</v>
      </c>
      <c r="CH27" s="41" t="s">
        <v>256</v>
      </c>
      <c r="CI27" s="49"/>
      <c r="CJ27" s="55" t="s">
        <v>268</v>
      </c>
      <c r="CK27" s="56" t="s">
        <v>269</v>
      </c>
      <c r="CL27" s="42" t="s">
        <v>270</v>
      </c>
      <c r="CM27" s="41" t="s">
        <v>271</v>
      </c>
      <c r="CN27" s="42" t="s">
        <v>272</v>
      </c>
      <c r="CO27" s="41" t="s">
        <v>273</v>
      </c>
      <c r="CP27" s="42" t="s">
        <v>274</v>
      </c>
      <c r="CQ27" s="41" t="s">
        <v>275</v>
      </c>
      <c r="CR27" s="42" t="s">
        <v>276</v>
      </c>
      <c r="CS27" s="41" t="s">
        <v>277</v>
      </c>
      <c r="CT27" s="41" t="s">
        <v>278</v>
      </c>
      <c r="CU27" s="15"/>
    </row>
    <row r="28" spans="1:99" x14ac:dyDescent="0.25">
      <c r="A28" s="11" t="s">
        <v>42</v>
      </c>
      <c r="B28" s="12" t="s">
        <v>51</v>
      </c>
      <c r="C28" s="31">
        <v>5</v>
      </c>
      <c r="D28" s="17"/>
      <c r="E28" s="6">
        <v>2</v>
      </c>
      <c r="F28" s="17"/>
      <c r="G28" s="6">
        <v>21</v>
      </c>
      <c r="H28" s="17"/>
      <c r="I28" s="14">
        <f t="shared" ref="I28:I60" si="43">SUM(G28,E28,C28)</f>
        <v>28</v>
      </c>
      <c r="J28" s="14"/>
      <c r="K28" s="6">
        <v>44</v>
      </c>
      <c r="L28" s="14"/>
      <c r="M28" s="33">
        <f t="shared" ref="M28:M60" si="44">I28/K28</f>
        <v>0.63636363636363635</v>
      </c>
      <c r="N28" s="49"/>
      <c r="O28" s="51">
        <v>3</v>
      </c>
      <c r="P28" s="17"/>
      <c r="Q28" s="6">
        <v>1</v>
      </c>
      <c r="R28" s="17"/>
      <c r="S28" s="6">
        <v>32</v>
      </c>
      <c r="T28" s="17"/>
      <c r="U28" s="14">
        <f t="shared" ref="U28:U60" si="45">SUM(S28,Q28,O28)</f>
        <v>36</v>
      </c>
      <c r="V28" s="14"/>
      <c r="W28" s="6">
        <v>52</v>
      </c>
      <c r="X28" s="14"/>
      <c r="Y28" s="33">
        <f t="shared" ref="Y28:Y53" si="46">U28/W28</f>
        <v>0.69230769230769229</v>
      </c>
      <c r="Z28" s="49"/>
      <c r="AA28" s="51">
        <v>3</v>
      </c>
      <c r="AB28" s="17"/>
      <c r="AC28" s="6">
        <v>1</v>
      </c>
      <c r="AD28" s="17"/>
      <c r="AE28" s="6">
        <v>26</v>
      </c>
      <c r="AF28" s="17"/>
      <c r="AG28" s="14">
        <f t="shared" ref="AG28:AG60" si="47">SUM(AE28,AC28,AA28)</f>
        <v>30</v>
      </c>
      <c r="AH28" s="14"/>
      <c r="AI28" s="6">
        <v>34</v>
      </c>
      <c r="AJ28" s="14"/>
      <c r="AK28" s="33">
        <f t="shared" ref="AK28:AK60" si="48">AG28/AI28</f>
        <v>0.88235294117647056</v>
      </c>
      <c r="AL28" s="49"/>
      <c r="AM28" s="51">
        <v>3</v>
      </c>
      <c r="AN28" s="54"/>
      <c r="AO28" s="6">
        <v>0</v>
      </c>
      <c r="AP28" s="54"/>
      <c r="AQ28" s="6">
        <v>30</v>
      </c>
      <c r="AR28" s="54"/>
      <c r="AS28" s="34">
        <f t="shared" ref="AS28:AS60" si="49">SUM(AQ28,AO28,AM28)</f>
        <v>33</v>
      </c>
      <c r="AT28" s="34"/>
      <c r="AU28" s="6">
        <v>37</v>
      </c>
      <c r="AV28" s="34"/>
      <c r="AW28" s="35">
        <f t="shared" ref="AW28:AW60" si="50">AS28/AU28</f>
        <v>0.89189189189189189</v>
      </c>
      <c r="AX28" s="49"/>
      <c r="AY28" s="51">
        <v>1</v>
      </c>
      <c r="AZ28" s="54"/>
      <c r="BA28" s="6">
        <v>0</v>
      </c>
      <c r="BB28" s="54"/>
      <c r="BC28" s="6">
        <v>33</v>
      </c>
      <c r="BD28" s="54"/>
      <c r="BE28" s="34">
        <f t="shared" si="35"/>
        <v>34</v>
      </c>
      <c r="BF28" s="34"/>
      <c r="BG28" s="6">
        <v>39</v>
      </c>
      <c r="BH28" s="34"/>
      <c r="BI28" s="35">
        <f t="shared" si="36"/>
        <v>0.87179487179487181</v>
      </c>
      <c r="BJ28" s="49"/>
      <c r="BK28" s="28"/>
      <c r="BL28" s="34">
        <f t="shared" ref="BL28:BL60" si="51">AVERAGE(AY28,AM28,AA28)</f>
        <v>2.3333333333333335</v>
      </c>
      <c r="BM28" s="17"/>
      <c r="BN28" s="34">
        <f t="shared" ref="BN28:BN60" si="52">AVERAGE(BA28,AO28,AC28)</f>
        <v>0.33333333333333331</v>
      </c>
      <c r="BO28" s="17"/>
      <c r="BP28" s="34">
        <f t="shared" ref="BP28:BP60" si="53">AVERAGE(BC28,AQ28,AE28)</f>
        <v>29.666666666666668</v>
      </c>
      <c r="BQ28" s="17"/>
      <c r="BR28" s="34">
        <f t="shared" ref="BR28:BR60" si="54">AVERAGE(BE28,AS28,AG28)</f>
        <v>32.333333333333336</v>
      </c>
      <c r="BS28" s="15"/>
      <c r="BT28" s="34">
        <f t="shared" ref="BT28:BT60" si="55">AVERAGE(BG28,AU28,AI28)</f>
        <v>36.666666666666664</v>
      </c>
      <c r="BU28" s="15"/>
      <c r="BV28" s="35">
        <f t="shared" ref="BV28:BV60" si="56">AVERAGE(BI28,AK28,AW28)</f>
        <v>0.88201323495441153</v>
      </c>
      <c r="BW28" s="49"/>
      <c r="BX28" s="34">
        <f t="shared" si="5"/>
        <v>-2</v>
      </c>
      <c r="BY28" s="35">
        <f t="shared" si="6"/>
        <v>-0.66666666666666663</v>
      </c>
      <c r="BZ28" s="14">
        <f t="shared" si="7"/>
        <v>0</v>
      </c>
      <c r="CA28" s="33" t="str">
        <f t="shared" si="8"/>
        <v>--</v>
      </c>
      <c r="CB28" s="14">
        <f t="shared" si="9"/>
        <v>3</v>
      </c>
      <c r="CC28" s="33">
        <f t="shared" si="10"/>
        <v>0.1</v>
      </c>
      <c r="CD28" s="14">
        <f t="shared" si="11"/>
        <v>1</v>
      </c>
      <c r="CE28" s="33">
        <f t="shared" si="12"/>
        <v>3.0303030303030304E-2</v>
      </c>
      <c r="CF28" s="14">
        <f t="shared" si="13"/>
        <v>2</v>
      </c>
      <c r="CG28" s="33">
        <f t="shared" si="14"/>
        <v>5.4054054054054057E-2</v>
      </c>
      <c r="CH28" s="33">
        <f t="shared" si="15"/>
        <v>-2.009702009702008E-2</v>
      </c>
      <c r="CI28" s="49"/>
      <c r="CJ28" s="34">
        <f t="shared" si="16"/>
        <v>-2</v>
      </c>
      <c r="CK28" s="35">
        <f t="shared" si="17"/>
        <v>-0.66666666666666663</v>
      </c>
      <c r="CL28" s="14">
        <f t="shared" si="18"/>
        <v>-1</v>
      </c>
      <c r="CM28" s="33">
        <f t="shared" si="19"/>
        <v>-1</v>
      </c>
      <c r="CN28" s="14">
        <f t="shared" si="20"/>
        <v>7</v>
      </c>
      <c r="CO28" s="33">
        <f t="shared" si="21"/>
        <v>0.26923076923076922</v>
      </c>
      <c r="CP28" s="14">
        <f t="shared" si="22"/>
        <v>4</v>
      </c>
      <c r="CQ28" s="33">
        <f t="shared" si="23"/>
        <v>0.13333333333333333</v>
      </c>
      <c r="CR28" s="14">
        <f t="shared" si="24"/>
        <v>5</v>
      </c>
      <c r="CS28" s="33">
        <f t="shared" si="25"/>
        <v>0.14705882352941177</v>
      </c>
      <c r="CT28" s="33">
        <f t="shared" si="26"/>
        <v>-1.0558069381598756E-2</v>
      </c>
      <c r="CU28" s="15"/>
    </row>
    <row r="29" spans="1:99" x14ac:dyDescent="0.25">
      <c r="A29" s="11" t="s">
        <v>42</v>
      </c>
      <c r="B29" s="12" t="s">
        <v>52</v>
      </c>
      <c r="C29" s="31">
        <v>6</v>
      </c>
      <c r="D29" s="17"/>
      <c r="E29" s="6">
        <v>4</v>
      </c>
      <c r="F29" s="17"/>
      <c r="G29" s="6">
        <v>88</v>
      </c>
      <c r="H29" s="17"/>
      <c r="I29" s="14">
        <f t="shared" si="43"/>
        <v>98</v>
      </c>
      <c r="J29" s="14"/>
      <c r="K29" s="6">
        <v>116</v>
      </c>
      <c r="L29" s="14"/>
      <c r="M29" s="33">
        <f t="shared" si="44"/>
        <v>0.84482758620689657</v>
      </c>
      <c r="N29" s="49"/>
      <c r="O29" s="51">
        <v>7</v>
      </c>
      <c r="P29" s="17"/>
      <c r="Q29" s="6">
        <v>1</v>
      </c>
      <c r="R29" s="17"/>
      <c r="S29" s="6">
        <v>87</v>
      </c>
      <c r="T29" s="17"/>
      <c r="U29" s="14">
        <f t="shared" si="45"/>
        <v>95</v>
      </c>
      <c r="V29" s="14"/>
      <c r="W29" s="6">
        <v>115</v>
      </c>
      <c r="X29" s="14"/>
      <c r="Y29" s="33">
        <f t="shared" si="46"/>
        <v>0.82608695652173914</v>
      </c>
      <c r="Z29" s="49"/>
      <c r="AA29" s="51">
        <v>8</v>
      </c>
      <c r="AB29" s="17"/>
      <c r="AC29" s="6">
        <v>2</v>
      </c>
      <c r="AD29" s="17"/>
      <c r="AE29" s="6">
        <v>76</v>
      </c>
      <c r="AF29" s="17"/>
      <c r="AG29" s="14">
        <f t="shared" si="47"/>
        <v>86</v>
      </c>
      <c r="AH29" s="14"/>
      <c r="AI29" s="6">
        <v>100</v>
      </c>
      <c r="AJ29" s="14"/>
      <c r="AK29" s="33">
        <f t="shared" si="48"/>
        <v>0.86</v>
      </c>
      <c r="AL29" s="49"/>
      <c r="AM29" s="51">
        <v>3</v>
      </c>
      <c r="AN29" s="54"/>
      <c r="AO29" s="6">
        <v>1</v>
      </c>
      <c r="AP29" s="54"/>
      <c r="AQ29" s="6">
        <v>66</v>
      </c>
      <c r="AR29" s="54"/>
      <c r="AS29" s="34">
        <f t="shared" si="49"/>
        <v>70</v>
      </c>
      <c r="AT29" s="34"/>
      <c r="AU29" s="6">
        <v>83</v>
      </c>
      <c r="AV29" s="34"/>
      <c r="AW29" s="35">
        <f t="shared" si="50"/>
        <v>0.84337349397590367</v>
      </c>
      <c r="AX29" s="49"/>
      <c r="AY29" s="51">
        <v>1</v>
      </c>
      <c r="AZ29" s="54"/>
      <c r="BA29" s="6">
        <v>2</v>
      </c>
      <c r="BB29" s="54"/>
      <c r="BC29" s="6">
        <v>66</v>
      </c>
      <c r="BD29" s="54"/>
      <c r="BE29" s="34">
        <f t="shared" si="35"/>
        <v>69</v>
      </c>
      <c r="BF29" s="34"/>
      <c r="BG29" s="6">
        <v>78</v>
      </c>
      <c r="BH29" s="34"/>
      <c r="BI29" s="35">
        <f t="shared" si="36"/>
        <v>0.88461538461538458</v>
      </c>
      <c r="BJ29" s="49"/>
      <c r="BK29" s="28"/>
      <c r="BL29" s="34">
        <f t="shared" si="51"/>
        <v>4</v>
      </c>
      <c r="BM29" s="17"/>
      <c r="BN29" s="34">
        <f t="shared" si="52"/>
        <v>1.6666666666666667</v>
      </c>
      <c r="BO29" s="17"/>
      <c r="BP29" s="34">
        <f t="shared" si="53"/>
        <v>69.333333333333329</v>
      </c>
      <c r="BQ29" s="17"/>
      <c r="BR29" s="34">
        <f t="shared" si="54"/>
        <v>75</v>
      </c>
      <c r="BS29" s="15"/>
      <c r="BT29" s="34">
        <f t="shared" si="55"/>
        <v>87</v>
      </c>
      <c r="BU29" s="15"/>
      <c r="BV29" s="35">
        <f t="shared" si="56"/>
        <v>0.86266295953042926</v>
      </c>
      <c r="BW29" s="49"/>
      <c r="BX29" s="34">
        <f t="shared" si="5"/>
        <v>-2</v>
      </c>
      <c r="BY29" s="35">
        <f t="shared" si="6"/>
        <v>-0.66666666666666663</v>
      </c>
      <c r="BZ29" s="14">
        <f t="shared" si="7"/>
        <v>1</v>
      </c>
      <c r="CA29" s="33">
        <f t="shared" si="8"/>
        <v>1</v>
      </c>
      <c r="CB29" s="14">
        <f t="shared" si="9"/>
        <v>0</v>
      </c>
      <c r="CC29" s="33">
        <f t="shared" si="10"/>
        <v>0</v>
      </c>
      <c r="CD29" s="14">
        <f t="shared" si="11"/>
        <v>-1</v>
      </c>
      <c r="CE29" s="33">
        <f t="shared" si="12"/>
        <v>-1.4285714285714285E-2</v>
      </c>
      <c r="CF29" s="14">
        <f t="shared" si="13"/>
        <v>-5</v>
      </c>
      <c r="CG29" s="33">
        <f t="shared" si="14"/>
        <v>-6.0240963855421686E-2</v>
      </c>
      <c r="CH29" s="33">
        <f t="shared" si="15"/>
        <v>4.1241890639480916E-2</v>
      </c>
      <c r="CI29" s="49"/>
      <c r="CJ29" s="34">
        <f t="shared" si="16"/>
        <v>-7</v>
      </c>
      <c r="CK29" s="35">
        <f t="shared" si="17"/>
        <v>-0.875</v>
      </c>
      <c r="CL29" s="14">
        <f t="shared" si="18"/>
        <v>0</v>
      </c>
      <c r="CM29" s="33">
        <f t="shared" si="19"/>
        <v>0</v>
      </c>
      <c r="CN29" s="14">
        <f t="shared" si="20"/>
        <v>-10</v>
      </c>
      <c r="CO29" s="33">
        <f t="shared" si="21"/>
        <v>-0.13157894736842105</v>
      </c>
      <c r="CP29" s="14">
        <f t="shared" si="22"/>
        <v>-17</v>
      </c>
      <c r="CQ29" s="33">
        <f t="shared" si="23"/>
        <v>-0.19767441860465115</v>
      </c>
      <c r="CR29" s="14">
        <f t="shared" si="24"/>
        <v>-22</v>
      </c>
      <c r="CS29" s="33">
        <f t="shared" si="25"/>
        <v>-0.22</v>
      </c>
      <c r="CT29" s="33">
        <f t="shared" si="26"/>
        <v>2.4615384615384595E-2</v>
      </c>
      <c r="CU29" s="15"/>
    </row>
    <row r="30" spans="1:99" x14ac:dyDescent="0.25">
      <c r="A30" s="11" t="s">
        <v>42</v>
      </c>
      <c r="B30" s="12" t="s">
        <v>53</v>
      </c>
      <c r="C30" s="31">
        <v>12</v>
      </c>
      <c r="D30" s="17"/>
      <c r="E30" s="6">
        <v>1</v>
      </c>
      <c r="F30" s="17"/>
      <c r="G30" s="6">
        <v>90</v>
      </c>
      <c r="H30" s="17"/>
      <c r="I30" s="14">
        <f t="shared" si="43"/>
        <v>103</v>
      </c>
      <c r="J30" s="14"/>
      <c r="K30" s="6">
        <v>118</v>
      </c>
      <c r="L30" s="14"/>
      <c r="M30" s="33">
        <f t="shared" si="44"/>
        <v>0.8728813559322034</v>
      </c>
      <c r="N30" s="49"/>
      <c r="O30" s="51">
        <v>8</v>
      </c>
      <c r="P30" s="17"/>
      <c r="Q30" s="6">
        <v>1</v>
      </c>
      <c r="R30" s="17"/>
      <c r="S30" s="6">
        <v>76</v>
      </c>
      <c r="T30" s="17"/>
      <c r="U30" s="14">
        <f t="shared" si="45"/>
        <v>85</v>
      </c>
      <c r="V30" s="14"/>
      <c r="W30" s="6">
        <v>102</v>
      </c>
      <c r="X30" s="14"/>
      <c r="Y30" s="33">
        <f t="shared" si="46"/>
        <v>0.83333333333333337</v>
      </c>
      <c r="Z30" s="49"/>
      <c r="AA30" s="51">
        <v>11</v>
      </c>
      <c r="AB30" s="17"/>
      <c r="AC30" s="6">
        <v>1</v>
      </c>
      <c r="AD30" s="17"/>
      <c r="AE30" s="6">
        <v>64</v>
      </c>
      <c r="AF30" s="17"/>
      <c r="AG30" s="14">
        <f t="shared" si="47"/>
        <v>76</v>
      </c>
      <c r="AH30" s="14"/>
      <c r="AI30" s="6">
        <v>88</v>
      </c>
      <c r="AJ30" s="14"/>
      <c r="AK30" s="33">
        <f t="shared" si="48"/>
        <v>0.86363636363636365</v>
      </c>
      <c r="AL30" s="49"/>
      <c r="AM30" s="51">
        <v>11</v>
      </c>
      <c r="AN30" s="54"/>
      <c r="AO30" s="6">
        <v>0</v>
      </c>
      <c r="AP30" s="54"/>
      <c r="AQ30" s="6">
        <v>58</v>
      </c>
      <c r="AR30" s="54"/>
      <c r="AS30" s="34">
        <f t="shared" si="49"/>
        <v>69</v>
      </c>
      <c r="AT30" s="34"/>
      <c r="AU30" s="6">
        <v>81</v>
      </c>
      <c r="AV30" s="34"/>
      <c r="AW30" s="35">
        <f t="shared" si="50"/>
        <v>0.85185185185185186</v>
      </c>
      <c r="AX30" s="49"/>
      <c r="AY30" s="51">
        <v>14</v>
      </c>
      <c r="AZ30" s="54"/>
      <c r="BA30" s="6">
        <v>31</v>
      </c>
      <c r="BB30" s="54"/>
      <c r="BC30" s="6">
        <v>79</v>
      </c>
      <c r="BD30" s="54"/>
      <c r="BE30" s="34">
        <f t="shared" si="35"/>
        <v>124</v>
      </c>
      <c r="BF30" s="34"/>
      <c r="BG30" s="6">
        <v>114</v>
      </c>
      <c r="BH30" s="34"/>
      <c r="BI30" s="35">
        <f t="shared" si="36"/>
        <v>1.0877192982456141</v>
      </c>
      <c r="BJ30" s="49"/>
      <c r="BK30" s="28"/>
      <c r="BL30" s="34">
        <f t="shared" si="51"/>
        <v>12</v>
      </c>
      <c r="BM30" s="17"/>
      <c r="BN30" s="34">
        <f t="shared" si="52"/>
        <v>10.666666666666666</v>
      </c>
      <c r="BO30" s="17"/>
      <c r="BP30" s="34">
        <f t="shared" si="53"/>
        <v>67</v>
      </c>
      <c r="BQ30" s="17"/>
      <c r="BR30" s="34">
        <f t="shared" si="54"/>
        <v>89.666666666666671</v>
      </c>
      <c r="BS30" s="15"/>
      <c r="BT30" s="34">
        <f t="shared" si="55"/>
        <v>94.333333333333329</v>
      </c>
      <c r="BU30" s="15"/>
      <c r="BV30" s="35">
        <f t="shared" si="56"/>
        <v>0.93440250457794305</v>
      </c>
      <c r="BW30" s="49"/>
      <c r="BX30" s="34">
        <f t="shared" si="5"/>
        <v>3</v>
      </c>
      <c r="BY30" s="35">
        <f t="shared" si="6"/>
        <v>0.27272727272727271</v>
      </c>
      <c r="BZ30" s="14">
        <f t="shared" si="7"/>
        <v>31</v>
      </c>
      <c r="CA30" s="33" t="str">
        <f t="shared" si="8"/>
        <v>--</v>
      </c>
      <c r="CB30" s="14">
        <f t="shared" si="9"/>
        <v>21</v>
      </c>
      <c r="CC30" s="33">
        <f t="shared" si="10"/>
        <v>0.36206896551724138</v>
      </c>
      <c r="CD30" s="14">
        <f t="shared" si="11"/>
        <v>55</v>
      </c>
      <c r="CE30" s="33">
        <f t="shared" si="12"/>
        <v>0.79710144927536231</v>
      </c>
      <c r="CF30" s="14">
        <f t="shared" si="13"/>
        <v>33</v>
      </c>
      <c r="CG30" s="33">
        <f t="shared" si="14"/>
        <v>0.40740740740740738</v>
      </c>
      <c r="CH30" s="33">
        <f t="shared" si="15"/>
        <v>0.23586744639376223</v>
      </c>
      <c r="CI30" s="49"/>
      <c r="CJ30" s="34">
        <f t="shared" si="16"/>
        <v>3</v>
      </c>
      <c r="CK30" s="35">
        <f t="shared" si="17"/>
        <v>0.27272727272727271</v>
      </c>
      <c r="CL30" s="14">
        <f t="shared" si="18"/>
        <v>30</v>
      </c>
      <c r="CM30" s="33">
        <f t="shared" si="19"/>
        <v>30</v>
      </c>
      <c r="CN30" s="14">
        <f t="shared" si="20"/>
        <v>15</v>
      </c>
      <c r="CO30" s="33">
        <f t="shared" si="21"/>
        <v>0.234375</v>
      </c>
      <c r="CP30" s="14">
        <f t="shared" si="22"/>
        <v>48</v>
      </c>
      <c r="CQ30" s="33">
        <f t="shared" si="23"/>
        <v>0.63157894736842102</v>
      </c>
      <c r="CR30" s="14">
        <f t="shared" si="24"/>
        <v>26</v>
      </c>
      <c r="CS30" s="33">
        <f t="shared" si="25"/>
        <v>0.29545454545454547</v>
      </c>
      <c r="CT30" s="33">
        <f t="shared" si="26"/>
        <v>0.22408293460925044</v>
      </c>
      <c r="CU30" s="15"/>
    </row>
    <row r="31" spans="1:99" x14ac:dyDescent="0.25">
      <c r="A31" s="11" t="s">
        <v>42</v>
      </c>
      <c r="B31" s="12" t="s">
        <v>54</v>
      </c>
      <c r="C31" s="31">
        <v>12</v>
      </c>
      <c r="D31" s="17"/>
      <c r="E31" s="6">
        <v>29</v>
      </c>
      <c r="F31" s="17"/>
      <c r="G31" s="6">
        <v>213</v>
      </c>
      <c r="H31" s="17"/>
      <c r="I31" s="14">
        <f t="shared" si="43"/>
        <v>254</v>
      </c>
      <c r="J31" s="14"/>
      <c r="K31" s="6">
        <v>316</v>
      </c>
      <c r="L31" s="14"/>
      <c r="M31" s="33">
        <f t="shared" si="44"/>
        <v>0.80379746835443033</v>
      </c>
      <c r="N31" s="49"/>
      <c r="O31" s="51">
        <v>16</v>
      </c>
      <c r="P31" s="17"/>
      <c r="Q31" s="6">
        <v>22</v>
      </c>
      <c r="R31" s="17"/>
      <c r="S31" s="6">
        <v>165</v>
      </c>
      <c r="T31" s="17"/>
      <c r="U31" s="14">
        <f t="shared" si="45"/>
        <v>203</v>
      </c>
      <c r="V31" s="14"/>
      <c r="W31" s="6">
        <v>253</v>
      </c>
      <c r="X31" s="14"/>
      <c r="Y31" s="33">
        <f t="shared" si="46"/>
        <v>0.80237154150197632</v>
      </c>
      <c r="Z31" s="49"/>
      <c r="AA31" s="51">
        <v>16</v>
      </c>
      <c r="AB31" s="17"/>
      <c r="AC31" s="6">
        <v>32</v>
      </c>
      <c r="AD31" s="17"/>
      <c r="AE31" s="6">
        <v>129</v>
      </c>
      <c r="AF31" s="17"/>
      <c r="AG31" s="14">
        <f t="shared" si="47"/>
        <v>177</v>
      </c>
      <c r="AH31" s="14"/>
      <c r="AI31" s="6">
        <v>246</v>
      </c>
      <c r="AJ31" s="14"/>
      <c r="AK31" s="33">
        <f t="shared" si="48"/>
        <v>0.71951219512195119</v>
      </c>
      <c r="AL31" s="49"/>
      <c r="AM31" s="51">
        <v>14</v>
      </c>
      <c r="AN31" s="54"/>
      <c r="AO31" s="6">
        <v>9</v>
      </c>
      <c r="AP31" s="54"/>
      <c r="AQ31" s="6">
        <v>79</v>
      </c>
      <c r="AR31" s="54"/>
      <c r="AS31" s="34">
        <f t="shared" si="49"/>
        <v>102</v>
      </c>
      <c r="AT31" s="34"/>
      <c r="AU31" s="6">
        <v>158</v>
      </c>
      <c r="AV31" s="34"/>
      <c r="AW31" s="35">
        <f t="shared" si="50"/>
        <v>0.64556962025316456</v>
      </c>
      <c r="AX31" s="49"/>
      <c r="AY31" s="51">
        <v>11</v>
      </c>
      <c r="AZ31" s="54"/>
      <c r="BA31" s="6">
        <v>0</v>
      </c>
      <c r="BB31" s="54"/>
      <c r="BC31" s="6">
        <v>99</v>
      </c>
      <c r="BD31" s="54"/>
      <c r="BE31" s="34">
        <f t="shared" si="35"/>
        <v>110</v>
      </c>
      <c r="BF31" s="34"/>
      <c r="BG31" s="6">
        <v>190</v>
      </c>
      <c r="BH31" s="34"/>
      <c r="BI31" s="35">
        <f t="shared" si="36"/>
        <v>0.57894736842105265</v>
      </c>
      <c r="BJ31" s="49"/>
      <c r="BK31" s="28"/>
      <c r="BL31" s="34">
        <f t="shared" si="51"/>
        <v>13.666666666666666</v>
      </c>
      <c r="BM31" s="17"/>
      <c r="BN31" s="34">
        <f t="shared" si="52"/>
        <v>13.666666666666666</v>
      </c>
      <c r="BO31" s="17"/>
      <c r="BP31" s="34">
        <f t="shared" si="53"/>
        <v>102.33333333333333</v>
      </c>
      <c r="BQ31" s="17"/>
      <c r="BR31" s="34">
        <f t="shared" si="54"/>
        <v>129.66666666666666</v>
      </c>
      <c r="BS31" s="15"/>
      <c r="BT31" s="34">
        <f t="shared" si="55"/>
        <v>198</v>
      </c>
      <c r="BU31" s="15"/>
      <c r="BV31" s="35">
        <f t="shared" si="56"/>
        <v>0.64800972793205613</v>
      </c>
      <c r="BW31" s="49"/>
      <c r="BX31" s="34">
        <f t="shared" si="5"/>
        <v>-3</v>
      </c>
      <c r="BY31" s="35">
        <f t="shared" si="6"/>
        <v>-0.21428571428571427</v>
      </c>
      <c r="BZ31" s="14">
        <f t="shared" si="7"/>
        <v>-9</v>
      </c>
      <c r="CA31" s="33">
        <f t="shared" si="8"/>
        <v>-1</v>
      </c>
      <c r="CB31" s="14">
        <f t="shared" si="9"/>
        <v>20</v>
      </c>
      <c r="CC31" s="33">
        <f t="shared" si="10"/>
        <v>0.25316455696202533</v>
      </c>
      <c r="CD31" s="14">
        <f t="shared" si="11"/>
        <v>8</v>
      </c>
      <c r="CE31" s="33">
        <f t="shared" si="12"/>
        <v>7.8431372549019607E-2</v>
      </c>
      <c r="CF31" s="14">
        <f t="shared" si="13"/>
        <v>32</v>
      </c>
      <c r="CG31" s="33">
        <f t="shared" si="14"/>
        <v>0.20253164556962025</v>
      </c>
      <c r="CH31" s="33">
        <f t="shared" si="15"/>
        <v>-6.6622251832111901E-2</v>
      </c>
      <c r="CI31" s="49"/>
      <c r="CJ31" s="34">
        <f t="shared" si="16"/>
        <v>-5</v>
      </c>
      <c r="CK31" s="35">
        <f t="shared" si="17"/>
        <v>-0.3125</v>
      </c>
      <c r="CL31" s="14">
        <f t="shared" si="18"/>
        <v>-32</v>
      </c>
      <c r="CM31" s="33">
        <f t="shared" si="19"/>
        <v>-1</v>
      </c>
      <c r="CN31" s="14">
        <f t="shared" si="20"/>
        <v>-30</v>
      </c>
      <c r="CO31" s="33">
        <f t="shared" si="21"/>
        <v>-0.23255813953488372</v>
      </c>
      <c r="CP31" s="14">
        <f t="shared" si="22"/>
        <v>-67</v>
      </c>
      <c r="CQ31" s="33">
        <f t="shared" si="23"/>
        <v>-0.37853107344632769</v>
      </c>
      <c r="CR31" s="14">
        <f t="shared" si="24"/>
        <v>-56</v>
      </c>
      <c r="CS31" s="33">
        <f t="shared" si="25"/>
        <v>-0.22764227642276422</v>
      </c>
      <c r="CT31" s="33">
        <f t="shared" si="26"/>
        <v>-0.14056482670089854</v>
      </c>
      <c r="CU31" s="15"/>
    </row>
    <row r="32" spans="1:99" x14ac:dyDescent="0.25">
      <c r="A32" s="11">
        <v>513</v>
      </c>
      <c r="B32" s="12" t="s">
        <v>13</v>
      </c>
      <c r="C32" s="31">
        <v>31</v>
      </c>
      <c r="D32" s="17"/>
      <c r="E32" s="6">
        <v>19</v>
      </c>
      <c r="F32" s="17"/>
      <c r="G32" s="6">
        <v>297</v>
      </c>
      <c r="H32" s="17"/>
      <c r="I32" s="14">
        <f t="shared" si="43"/>
        <v>347</v>
      </c>
      <c r="J32" s="14"/>
      <c r="K32" s="6">
        <v>442</v>
      </c>
      <c r="L32" s="14"/>
      <c r="M32" s="33">
        <f t="shared" si="44"/>
        <v>0.78506787330316741</v>
      </c>
      <c r="N32" s="49"/>
      <c r="O32" s="51">
        <v>18</v>
      </c>
      <c r="P32" s="17"/>
      <c r="Q32" s="6">
        <v>14</v>
      </c>
      <c r="R32" s="17"/>
      <c r="S32" s="6">
        <v>145</v>
      </c>
      <c r="T32" s="17"/>
      <c r="U32" s="14">
        <f t="shared" si="45"/>
        <v>177</v>
      </c>
      <c r="V32" s="14"/>
      <c r="W32" s="6">
        <v>267</v>
      </c>
      <c r="X32" s="14"/>
      <c r="Y32" s="33">
        <f t="shared" si="46"/>
        <v>0.6629213483146067</v>
      </c>
      <c r="Z32" s="49"/>
      <c r="AA32" s="51">
        <v>16</v>
      </c>
      <c r="AB32" s="17"/>
      <c r="AC32" s="6">
        <v>20</v>
      </c>
      <c r="AD32" s="17"/>
      <c r="AE32" s="6">
        <v>131</v>
      </c>
      <c r="AF32" s="17"/>
      <c r="AG32" s="14">
        <f t="shared" si="47"/>
        <v>167</v>
      </c>
      <c r="AH32" s="14"/>
      <c r="AI32" s="6">
        <v>254</v>
      </c>
      <c r="AJ32" s="14"/>
      <c r="AK32" s="33">
        <f t="shared" si="48"/>
        <v>0.65748031496062997</v>
      </c>
      <c r="AL32" s="49"/>
      <c r="AM32" s="51">
        <v>7</v>
      </c>
      <c r="AN32" s="54"/>
      <c r="AO32" s="6">
        <v>17</v>
      </c>
      <c r="AP32" s="54"/>
      <c r="AQ32" s="6">
        <v>112</v>
      </c>
      <c r="AR32" s="54"/>
      <c r="AS32" s="34">
        <f t="shared" si="49"/>
        <v>136</v>
      </c>
      <c r="AT32" s="34"/>
      <c r="AU32" s="6">
        <v>197</v>
      </c>
      <c r="AV32" s="34"/>
      <c r="AW32" s="35">
        <f t="shared" si="50"/>
        <v>0.69035532994923854</v>
      </c>
      <c r="AX32" s="49"/>
      <c r="AY32" s="51">
        <v>3</v>
      </c>
      <c r="AZ32" s="54"/>
      <c r="BA32" s="6">
        <v>16</v>
      </c>
      <c r="BB32" s="54"/>
      <c r="BC32" s="6">
        <v>106</v>
      </c>
      <c r="BD32" s="54"/>
      <c r="BE32" s="34">
        <f t="shared" si="35"/>
        <v>125</v>
      </c>
      <c r="BF32" s="34"/>
      <c r="BG32" s="6">
        <v>189</v>
      </c>
      <c r="BH32" s="34"/>
      <c r="BI32" s="35">
        <f t="shared" si="36"/>
        <v>0.66137566137566139</v>
      </c>
      <c r="BJ32" s="49"/>
      <c r="BK32" s="28"/>
      <c r="BL32" s="34">
        <f t="shared" si="51"/>
        <v>8.6666666666666661</v>
      </c>
      <c r="BM32" s="17"/>
      <c r="BN32" s="34">
        <f t="shared" si="52"/>
        <v>17.666666666666668</v>
      </c>
      <c r="BO32" s="17"/>
      <c r="BP32" s="34">
        <f t="shared" si="53"/>
        <v>116.33333333333333</v>
      </c>
      <c r="BQ32" s="17"/>
      <c r="BR32" s="34">
        <f t="shared" si="54"/>
        <v>142.66666666666666</v>
      </c>
      <c r="BS32" s="15"/>
      <c r="BT32" s="34">
        <f t="shared" si="55"/>
        <v>213.33333333333334</v>
      </c>
      <c r="BU32" s="15"/>
      <c r="BV32" s="35">
        <f t="shared" si="56"/>
        <v>0.66973710209517667</v>
      </c>
      <c r="BW32" s="49"/>
      <c r="BX32" s="34">
        <f t="shared" si="5"/>
        <v>-4</v>
      </c>
      <c r="BY32" s="35">
        <f t="shared" si="6"/>
        <v>-0.5714285714285714</v>
      </c>
      <c r="BZ32" s="14">
        <f t="shared" si="7"/>
        <v>-1</v>
      </c>
      <c r="CA32" s="33">
        <f t="shared" si="8"/>
        <v>-5.8823529411764705E-2</v>
      </c>
      <c r="CB32" s="14">
        <f t="shared" si="9"/>
        <v>-6</v>
      </c>
      <c r="CC32" s="33">
        <f t="shared" si="10"/>
        <v>-5.3571428571428568E-2</v>
      </c>
      <c r="CD32" s="14">
        <f t="shared" si="11"/>
        <v>-11</v>
      </c>
      <c r="CE32" s="33">
        <f t="shared" si="12"/>
        <v>-8.0882352941176475E-2</v>
      </c>
      <c r="CF32" s="14">
        <f t="shared" si="13"/>
        <v>-8</v>
      </c>
      <c r="CG32" s="33">
        <f t="shared" si="14"/>
        <v>-4.060913705583756E-2</v>
      </c>
      <c r="CH32" s="33">
        <f t="shared" si="15"/>
        <v>-2.8979668573577144E-2</v>
      </c>
      <c r="CI32" s="49"/>
      <c r="CJ32" s="34">
        <f t="shared" si="16"/>
        <v>-13</v>
      </c>
      <c r="CK32" s="35">
        <f t="shared" si="17"/>
        <v>-0.8125</v>
      </c>
      <c r="CL32" s="14">
        <f t="shared" si="18"/>
        <v>-4</v>
      </c>
      <c r="CM32" s="33">
        <f t="shared" si="19"/>
        <v>-0.2</v>
      </c>
      <c r="CN32" s="14">
        <f t="shared" si="20"/>
        <v>-25</v>
      </c>
      <c r="CO32" s="33">
        <f t="shared" si="21"/>
        <v>-0.19083969465648856</v>
      </c>
      <c r="CP32" s="14">
        <f t="shared" si="22"/>
        <v>-42</v>
      </c>
      <c r="CQ32" s="33">
        <f t="shared" si="23"/>
        <v>-0.25149700598802394</v>
      </c>
      <c r="CR32" s="14">
        <f t="shared" si="24"/>
        <v>-65</v>
      </c>
      <c r="CS32" s="33">
        <f t="shared" si="25"/>
        <v>-0.25590551181102361</v>
      </c>
      <c r="CT32" s="33">
        <f t="shared" si="26"/>
        <v>3.8953464150314199E-3</v>
      </c>
      <c r="CU32" s="15"/>
    </row>
    <row r="33" spans="1:99" x14ac:dyDescent="0.25">
      <c r="A33" s="11">
        <v>525</v>
      </c>
      <c r="B33" s="12" t="s">
        <v>25</v>
      </c>
      <c r="C33" s="31">
        <v>79</v>
      </c>
      <c r="D33" s="17"/>
      <c r="E33" s="6">
        <v>85</v>
      </c>
      <c r="F33" s="17"/>
      <c r="G33" s="6">
        <v>375</v>
      </c>
      <c r="H33" s="17"/>
      <c r="I33" s="14">
        <f t="shared" si="43"/>
        <v>539</v>
      </c>
      <c r="J33" s="14"/>
      <c r="K33" s="6">
        <v>843</v>
      </c>
      <c r="L33" s="14"/>
      <c r="M33" s="33">
        <f t="shared" si="44"/>
        <v>0.63938315539739032</v>
      </c>
      <c r="N33" s="49"/>
      <c r="O33" s="51">
        <v>67</v>
      </c>
      <c r="P33" s="17"/>
      <c r="Q33" s="6">
        <v>75</v>
      </c>
      <c r="R33" s="17"/>
      <c r="S33" s="6">
        <v>407</v>
      </c>
      <c r="T33" s="17"/>
      <c r="U33" s="14">
        <f t="shared" si="45"/>
        <v>549</v>
      </c>
      <c r="V33" s="14"/>
      <c r="W33" s="6">
        <v>862</v>
      </c>
      <c r="X33" s="14"/>
      <c r="Y33" s="33">
        <f t="shared" si="46"/>
        <v>0.63689095127610207</v>
      </c>
      <c r="Z33" s="49"/>
      <c r="AA33" s="6">
        <v>60</v>
      </c>
      <c r="AB33" s="17"/>
      <c r="AC33" s="6">
        <v>84</v>
      </c>
      <c r="AD33" s="17"/>
      <c r="AE33" s="6">
        <v>372</v>
      </c>
      <c r="AF33" s="17"/>
      <c r="AG33" s="14">
        <f t="shared" si="47"/>
        <v>516</v>
      </c>
      <c r="AH33" s="14"/>
      <c r="AI33" s="6">
        <v>840</v>
      </c>
      <c r="AJ33" s="14"/>
      <c r="AK33" s="33">
        <f t="shared" si="48"/>
        <v>0.61428571428571432</v>
      </c>
      <c r="AL33" s="49"/>
      <c r="AM33" s="6">
        <v>41</v>
      </c>
      <c r="AN33" s="54"/>
      <c r="AO33" s="6">
        <v>47</v>
      </c>
      <c r="AP33" s="54"/>
      <c r="AQ33" s="6">
        <v>420</v>
      </c>
      <c r="AR33" s="54"/>
      <c r="AS33" s="34">
        <f t="shared" si="49"/>
        <v>508</v>
      </c>
      <c r="AT33" s="34"/>
      <c r="AU33" s="6">
        <v>713</v>
      </c>
      <c r="AV33" s="34"/>
      <c r="AW33" s="35">
        <f t="shared" si="50"/>
        <v>0.71248246844319774</v>
      </c>
      <c r="AX33" s="49"/>
      <c r="AY33" s="6">
        <v>43</v>
      </c>
      <c r="AZ33" s="54"/>
      <c r="BA33" s="6">
        <v>50</v>
      </c>
      <c r="BB33" s="54"/>
      <c r="BC33" s="6">
        <v>401</v>
      </c>
      <c r="BD33" s="54"/>
      <c r="BE33" s="34">
        <f t="shared" si="35"/>
        <v>494</v>
      </c>
      <c r="BF33" s="34"/>
      <c r="BG33" s="6">
        <v>669</v>
      </c>
      <c r="BH33" s="34"/>
      <c r="BI33" s="35">
        <f t="shared" si="36"/>
        <v>0.73841554559043343</v>
      </c>
      <c r="BJ33" s="49"/>
      <c r="BK33" s="28"/>
      <c r="BL33" s="34">
        <f t="shared" si="51"/>
        <v>48</v>
      </c>
      <c r="BM33" s="17"/>
      <c r="BN33" s="34">
        <f t="shared" si="52"/>
        <v>60.333333333333336</v>
      </c>
      <c r="BO33" s="17"/>
      <c r="BP33" s="34">
        <f t="shared" si="53"/>
        <v>397.66666666666669</v>
      </c>
      <c r="BQ33" s="17"/>
      <c r="BR33" s="34">
        <f t="shared" si="54"/>
        <v>506</v>
      </c>
      <c r="BS33" s="15"/>
      <c r="BT33" s="34">
        <f t="shared" si="55"/>
        <v>740.66666666666663</v>
      </c>
      <c r="BU33" s="15"/>
      <c r="BV33" s="35">
        <f t="shared" si="56"/>
        <v>0.6883945761064485</v>
      </c>
      <c r="BW33" s="49"/>
      <c r="BX33" s="34">
        <f t="shared" si="5"/>
        <v>2</v>
      </c>
      <c r="BY33" s="35">
        <f t="shared" si="6"/>
        <v>4.878048780487805E-2</v>
      </c>
      <c r="BZ33" s="14">
        <f t="shared" si="7"/>
        <v>3</v>
      </c>
      <c r="CA33" s="33">
        <f t="shared" si="8"/>
        <v>6.3829787234042548E-2</v>
      </c>
      <c r="CB33" s="14">
        <f t="shared" si="9"/>
        <v>-19</v>
      </c>
      <c r="CC33" s="33">
        <f t="shared" si="10"/>
        <v>-4.5238095238095237E-2</v>
      </c>
      <c r="CD33" s="14">
        <f t="shared" si="11"/>
        <v>-14</v>
      </c>
      <c r="CE33" s="33">
        <f t="shared" si="12"/>
        <v>-2.7559055118110236E-2</v>
      </c>
      <c r="CF33" s="14">
        <f t="shared" si="13"/>
        <v>-44</v>
      </c>
      <c r="CG33" s="33">
        <f t="shared" si="14"/>
        <v>-6.1711079943899017E-2</v>
      </c>
      <c r="CH33" s="33">
        <f t="shared" si="15"/>
        <v>2.5933077147235695E-2</v>
      </c>
      <c r="CI33" s="49"/>
      <c r="CJ33" s="34">
        <f t="shared" si="16"/>
        <v>-17</v>
      </c>
      <c r="CK33" s="35">
        <f t="shared" si="17"/>
        <v>-0.28333333333333333</v>
      </c>
      <c r="CL33" s="14">
        <f t="shared" si="18"/>
        <v>-34</v>
      </c>
      <c r="CM33" s="33">
        <f t="shared" si="19"/>
        <v>-0.40476190476190477</v>
      </c>
      <c r="CN33" s="14">
        <f t="shared" si="20"/>
        <v>29</v>
      </c>
      <c r="CO33" s="33">
        <f t="shared" si="21"/>
        <v>7.7956989247311828E-2</v>
      </c>
      <c r="CP33" s="14">
        <f t="shared" si="22"/>
        <v>-22</v>
      </c>
      <c r="CQ33" s="33">
        <f t="shared" si="23"/>
        <v>-4.2635658914728682E-2</v>
      </c>
      <c r="CR33" s="14">
        <f t="shared" si="24"/>
        <v>-171</v>
      </c>
      <c r="CS33" s="33">
        <f t="shared" si="25"/>
        <v>-0.20357142857142857</v>
      </c>
      <c r="CT33" s="33">
        <f t="shared" si="26"/>
        <v>0.12412983130471911</v>
      </c>
      <c r="CU33" s="15"/>
    </row>
    <row r="34" spans="1:99" x14ac:dyDescent="0.25">
      <c r="A34" s="11">
        <v>520</v>
      </c>
      <c r="B34" s="12" t="s">
        <v>20</v>
      </c>
      <c r="C34" s="31">
        <v>36</v>
      </c>
      <c r="D34" s="17"/>
      <c r="E34" s="6">
        <v>29</v>
      </c>
      <c r="F34" s="17"/>
      <c r="G34" s="6">
        <v>178</v>
      </c>
      <c r="H34" s="17"/>
      <c r="I34" s="14">
        <f t="shared" si="43"/>
        <v>243</v>
      </c>
      <c r="J34" s="14"/>
      <c r="K34" s="6">
        <v>373</v>
      </c>
      <c r="L34" s="14"/>
      <c r="M34" s="33">
        <f t="shared" si="44"/>
        <v>0.65147453083109919</v>
      </c>
      <c r="N34" s="49"/>
      <c r="O34" s="51">
        <v>26</v>
      </c>
      <c r="P34" s="17"/>
      <c r="Q34" s="6">
        <v>14</v>
      </c>
      <c r="R34" s="17"/>
      <c r="S34" s="6">
        <v>131</v>
      </c>
      <c r="T34" s="17"/>
      <c r="U34" s="14">
        <f t="shared" si="45"/>
        <v>171</v>
      </c>
      <c r="V34" s="14"/>
      <c r="W34" s="6">
        <v>274</v>
      </c>
      <c r="X34" s="14"/>
      <c r="Y34" s="33">
        <f t="shared" si="46"/>
        <v>0.62408759124087587</v>
      </c>
      <c r="Z34" s="49"/>
      <c r="AA34" s="6">
        <v>22</v>
      </c>
      <c r="AB34" s="17"/>
      <c r="AC34" s="6">
        <v>14</v>
      </c>
      <c r="AD34" s="17"/>
      <c r="AE34" s="6">
        <v>154</v>
      </c>
      <c r="AF34" s="17"/>
      <c r="AG34" s="14">
        <f t="shared" si="47"/>
        <v>190</v>
      </c>
      <c r="AH34" s="14"/>
      <c r="AI34" s="6">
        <v>284</v>
      </c>
      <c r="AJ34" s="14"/>
      <c r="AK34" s="33">
        <f t="shared" si="48"/>
        <v>0.66901408450704225</v>
      </c>
      <c r="AL34" s="49"/>
      <c r="AM34" s="6">
        <v>11</v>
      </c>
      <c r="AN34" s="54"/>
      <c r="AO34" s="6">
        <v>4</v>
      </c>
      <c r="AP34" s="54"/>
      <c r="AQ34" s="6">
        <v>98</v>
      </c>
      <c r="AR34" s="54"/>
      <c r="AS34" s="34">
        <f t="shared" si="49"/>
        <v>113</v>
      </c>
      <c r="AT34" s="34"/>
      <c r="AU34" s="6">
        <v>183</v>
      </c>
      <c r="AV34" s="34"/>
      <c r="AW34" s="35">
        <f t="shared" si="50"/>
        <v>0.61748633879781423</v>
      </c>
      <c r="AX34" s="49"/>
      <c r="AY34" s="6">
        <v>18</v>
      </c>
      <c r="AZ34" s="54"/>
      <c r="BA34" s="6">
        <v>6</v>
      </c>
      <c r="BB34" s="54"/>
      <c r="BC34" s="6">
        <v>108</v>
      </c>
      <c r="BD34" s="54"/>
      <c r="BE34" s="34">
        <f t="shared" si="35"/>
        <v>132</v>
      </c>
      <c r="BF34" s="34"/>
      <c r="BG34" s="6">
        <v>180</v>
      </c>
      <c r="BH34" s="34"/>
      <c r="BI34" s="35">
        <f t="shared" si="36"/>
        <v>0.73333333333333328</v>
      </c>
      <c r="BJ34" s="49"/>
      <c r="BK34" s="28"/>
      <c r="BL34" s="34">
        <f t="shared" si="51"/>
        <v>17</v>
      </c>
      <c r="BM34" s="17"/>
      <c r="BN34" s="34">
        <f t="shared" si="52"/>
        <v>8</v>
      </c>
      <c r="BO34" s="17"/>
      <c r="BP34" s="34">
        <f t="shared" si="53"/>
        <v>120</v>
      </c>
      <c r="BQ34" s="17"/>
      <c r="BR34" s="34">
        <f t="shared" si="54"/>
        <v>145</v>
      </c>
      <c r="BS34" s="15"/>
      <c r="BT34" s="34">
        <f t="shared" si="55"/>
        <v>215.66666666666666</v>
      </c>
      <c r="BU34" s="15"/>
      <c r="BV34" s="35">
        <f t="shared" si="56"/>
        <v>0.67327791887939659</v>
      </c>
      <c r="BW34" s="49"/>
      <c r="BX34" s="34">
        <f t="shared" si="5"/>
        <v>7</v>
      </c>
      <c r="BY34" s="35">
        <f t="shared" si="6"/>
        <v>0.63636363636363635</v>
      </c>
      <c r="BZ34" s="14">
        <f t="shared" si="7"/>
        <v>2</v>
      </c>
      <c r="CA34" s="33">
        <f t="shared" si="8"/>
        <v>0.5</v>
      </c>
      <c r="CB34" s="14">
        <f t="shared" si="9"/>
        <v>10</v>
      </c>
      <c r="CC34" s="33">
        <f t="shared" si="10"/>
        <v>0.10204081632653061</v>
      </c>
      <c r="CD34" s="14">
        <f t="shared" si="11"/>
        <v>19</v>
      </c>
      <c r="CE34" s="33">
        <f t="shared" si="12"/>
        <v>0.16814159292035399</v>
      </c>
      <c r="CF34" s="14">
        <f t="shared" si="13"/>
        <v>-3</v>
      </c>
      <c r="CG34" s="33">
        <f t="shared" si="14"/>
        <v>-1.6393442622950821E-2</v>
      </c>
      <c r="CH34" s="33">
        <f t="shared" si="15"/>
        <v>0.11584699453551905</v>
      </c>
      <c r="CI34" s="49"/>
      <c r="CJ34" s="34">
        <f t="shared" si="16"/>
        <v>-4</v>
      </c>
      <c r="CK34" s="35">
        <f t="shared" si="17"/>
        <v>-0.18181818181818182</v>
      </c>
      <c r="CL34" s="14">
        <f t="shared" si="18"/>
        <v>-8</v>
      </c>
      <c r="CM34" s="33">
        <f t="shared" si="19"/>
        <v>-0.5714285714285714</v>
      </c>
      <c r="CN34" s="14">
        <f t="shared" si="20"/>
        <v>-46</v>
      </c>
      <c r="CO34" s="33">
        <f t="shared" si="21"/>
        <v>-0.29870129870129869</v>
      </c>
      <c r="CP34" s="14">
        <f t="shared" si="22"/>
        <v>-58</v>
      </c>
      <c r="CQ34" s="33">
        <f t="shared" si="23"/>
        <v>-0.30526315789473685</v>
      </c>
      <c r="CR34" s="14">
        <f t="shared" si="24"/>
        <v>-104</v>
      </c>
      <c r="CS34" s="33">
        <f t="shared" si="25"/>
        <v>-0.36619718309859156</v>
      </c>
      <c r="CT34" s="33">
        <f t="shared" si="26"/>
        <v>6.4319248826291031E-2</v>
      </c>
      <c r="CU34" s="15"/>
    </row>
    <row r="35" spans="1:99" x14ac:dyDescent="0.25">
      <c r="A35" s="11">
        <v>501</v>
      </c>
      <c r="B35" s="12" t="s">
        <v>2</v>
      </c>
      <c r="C35" s="31">
        <v>22</v>
      </c>
      <c r="D35" s="17"/>
      <c r="E35" s="6">
        <v>11</v>
      </c>
      <c r="F35" s="17"/>
      <c r="G35" s="6">
        <v>180</v>
      </c>
      <c r="H35" s="17"/>
      <c r="I35" s="14">
        <f t="shared" si="43"/>
        <v>213</v>
      </c>
      <c r="J35" s="14"/>
      <c r="K35" s="6">
        <v>309</v>
      </c>
      <c r="L35" s="14"/>
      <c r="M35" s="33">
        <f t="shared" si="44"/>
        <v>0.68932038834951459</v>
      </c>
      <c r="N35" s="49"/>
      <c r="O35" s="51">
        <v>22</v>
      </c>
      <c r="P35" s="17"/>
      <c r="Q35" s="6">
        <v>9</v>
      </c>
      <c r="R35" s="17"/>
      <c r="S35" s="6">
        <v>149</v>
      </c>
      <c r="T35" s="17"/>
      <c r="U35" s="14">
        <f t="shared" si="45"/>
        <v>180</v>
      </c>
      <c r="V35" s="14"/>
      <c r="W35" s="6">
        <v>281</v>
      </c>
      <c r="X35" s="14"/>
      <c r="Y35" s="33">
        <f t="shared" si="46"/>
        <v>0.64056939501779364</v>
      </c>
      <c r="Z35" s="49"/>
      <c r="AA35" s="6">
        <v>19</v>
      </c>
      <c r="AB35" s="17"/>
      <c r="AC35" s="6">
        <v>7</v>
      </c>
      <c r="AD35" s="17"/>
      <c r="AE35" s="6">
        <v>239</v>
      </c>
      <c r="AF35" s="17"/>
      <c r="AG35" s="14">
        <f t="shared" si="47"/>
        <v>265</v>
      </c>
      <c r="AH35" s="14"/>
      <c r="AI35" s="6">
        <v>345</v>
      </c>
      <c r="AJ35" s="14"/>
      <c r="AK35" s="33">
        <f t="shared" si="48"/>
        <v>0.76811594202898548</v>
      </c>
      <c r="AL35" s="49"/>
      <c r="AM35" s="6">
        <v>15</v>
      </c>
      <c r="AN35" s="54"/>
      <c r="AO35" s="6">
        <v>7</v>
      </c>
      <c r="AP35" s="54"/>
      <c r="AQ35" s="6">
        <v>196</v>
      </c>
      <c r="AR35" s="54"/>
      <c r="AS35" s="34">
        <f t="shared" si="49"/>
        <v>218</v>
      </c>
      <c r="AT35" s="34"/>
      <c r="AU35" s="6">
        <v>286</v>
      </c>
      <c r="AV35" s="34"/>
      <c r="AW35" s="35">
        <f t="shared" si="50"/>
        <v>0.76223776223776218</v>
      </c>
      <c r="AX35" s="49"/>
      <c r="AY35" s="6">
        <v>11</v>
      </c>
      <c r="AZ35" s="54"/>
      <c r="BA35" s="6">
        <v>1</v>
      </c>
      <c r="BB35" s="54"/>
      <c r="BC35" s="6">
        <v>132</v>
      </c>
      <c r="BD35" s="54"/>
      <c r="BE35" s="34">
        <f t="shared" si="35"/>
        <v>144</v>
      </c>
      <c r="BF35" s="34"/>
      <c r="BG35" s="6">
        <v>174</v>
      </c>
      <c r="BH35" s="34"/>
      <c r="BI35" s="35">
        <f t="shared" si="36"/>
        <v>0.82758620689655171</v>
      </c>
      <c r="BJ35" s="49"/>
      <c r="BK35" s="28"/>
      <c r="BL35" s="34">
        <f t="shared" si="51"/>
        <v>15</v>
      </c>
      <c r="BM35" s="17"/>
      <c r="BN35" s="34">
        <f t="shared" si="52"/>
        <v>5</v>
      </c>
      <c r="BO35" s="17"/>
      <c r="BP35" s="34">
        <f t="shared" si="53"/>
        <v>189</v>
      </c>
      <c r="BQ35" s="17"/>
      <c r="BR35" s="34">
        <f t="shared" si="54"/>
        <v>209</v>
      </c>
      <c r="BS35" s="15"/>
      <c r="BT35" s="34">
        <f t="shared" si="55"/>
        <v>268.33333333333331</v>
      </c>
      <c r="BU35" s="15"/>
      <c r="BV35" s="35">
        <f t="shared" si="56"/>
        <v>0.78597997038776646</v>
      </c>
      <c r="BW35" s="49"/>
      <c r="BX35" s="34">
        <f t="shared" si="5"/>
        <v>-4</v>
      </c>
      <c r="BY35" s="35">
        <f t="shared" si="6"/>
        <v>-0.26666666666666666</v>
      </c>
      <c r="BZ35" s="14">
        <f t="shared" si="7"/>
        <v>-6</v>
      </c>
      <c r="CA35" s="33">
        <f t="shared" si="8"/>
        <v>-0.8571428571428571</v>
      </c>
      <c r="CB35" s="14">
        <f t="shared" si="9"/>
        <v>-64</v>
      </c>
      <c r="CC35" s="33">
        <f t="shared" si="10"/>
        <v>-0.32653061224489793</v>
      </c>
      <c r="CD35" s="14">
        <f t="shared" si="11"/>
        <v>-74</v>
      </c>
      <c r="CE35" s="33">
        <f t="shared" si="12"/>
        <v>-0.33944954128440369</v>
      </c>
      <c r="CF35" s="14">
        <f t="shared" si="13"/>
        <v>-112</v>
      </c>
      <c r="CG35" s="33">
        <f t="shared" si="14"/>
        <v>-0.39160839160839161</v>
      </c>
      <c r="CH35" s="33">
        <f t="shared" si="15"/>
        <v>6.5348444658789528E-2</v>
      </c>
      <c r="CI35" s="49"/>
      <c r="CJ35" s="34">
        <f t="shared" si="16"/>
        <v>-8</v>
      </c>
      <c r="CK35" s="35">
        <f t="shared" si="17"/>
        <v>-0.42105263157894735</v>
      </c>
      <c r="CL35" s="14">
        <f t="shared" si="18"/>
        <v>-6</v>
      </c>
      <c r="CM35" s="33">
        <f t="shared" si="19"/>
        <v>-0.8571428571428571</v>
      </c>
      <c r="CN35" s="14">
        <f t="shared" si="20"/>
        <v>-107</v>
      </c>
      <c r="CO35" s="33">
        <f t="shared" si="21"/>
        <v>-0.44769874476987448</v>
      </c>
      <c r="CP35" s="14">
        <f t="shared" si="22"/>
        <v>-121</v>
      </c>
      <c r="CQ35" s="33">
        <f t="shared" si="23"/>
        <v>-0.45660377358490567</v>
      </c>
      <c r="CR35" s="14">
        <f t="shared" si="24"/>
        <v>-171</v>
      </c>
      <c r="CS35" s="33">
        <f t="shared" si="25"/>
        <v>-0.4956521739130435</v>
      </c>
      <c r="CT35" s="33">
        <f t="shared" si="26"/>
        <v>5.9470264867566236E-2</v>
      </c>
      <c r="CU35" s="15"/>
    </row>
    <row r="36" spans="1:99" x14ac:dyDescent="0.25">
      <c r="A36" s="11">
        <v>523</v>
      </c>
      <c r="B36" s="12" t="s">
        <v>23</v>
      </c>
      <c r="C36" s="31">
        <v>14</v>
      </c>
      <c r="D36" s="17"/>
      <c r="E36" s="6">
        <v>13</v>
      </c>
      <c r="F36" s="17"/>
      <c r="G36" s="6">
        <v>165</v>
      </c>
      <c r="H36" s="17"/>
      <c r="I36" s="14">
        <f t="shared" si="43"/>
        <v>192</v>
      </c>
      <c r="J36" s="14"/>
      <c r="K36" s="6">
        <v>265</v>
      </c>
      <c r="L36" s="14"/>
      <c r="M36" s="33">
        <f t="shared" si="44"/>
        <v>0.7245283018867924</v>
      </c>
      <c r="N36" s="49"/>
      <c r="O36" s="51">
        <v>15</v>
      </c>
      <c r="P36" s="17"/>
      <c r="Q36" s="6">
        <v>15</v>
      </c>
      <c r="R36" s="17"/>
      <c r="S36" s="6">
        <v>139</v>
      </c>
      <c r="T36" s="17"/>
      <c r="U36" s="14">
        <f t="shared" si="45"/>
        <v>169</v>
      </c>
      <c r="V36" s="14"/>
      <c r="W36" s="6">
        <v>264</v>
      </c>
      <c r="X36" s="14"/>
      <c r="Y36" s="33">
        <f t="shared" si="46"/>
        <v>0.64015151515151514</v>
      </c>
      <c r="Z36" s="49"/>
      <c r="AA36" s="6">
        <v>16</v>
      </c>
      <c r="AB36" s="17"/>
      <c r="AC36" s="6">
        <v>12</v>
      </c>
      <c r="AD36" s="17"/>
      <c r="AE36" s="6">
        <v>152</v>
      </c>
      <c r="AF36" s="17"/>
      <c r="AG36" s="14">
        <f t="shared" si="47"/>
        <v>180</v>
      </c>
      <c r="AH36" s="14"/>
      <c r="AI36" s="6">
        <v>254</v>
      </c>
      <c r="AJ36" s="14"/>
      <c r="AK36" s="33">
        <f t="shared" si="48"/>
        <v>0.70866141732283461</v>
      </c>
      <c r="AL36" s="49"/>
      <c r="AM36" s="6">
        <v>25</v>
      </c>
      <c r="AN36" s="54"/>
      <c r="AO36" s="6">
        <v>9</v>
      </c>
      <c r="AP36" s="54"/>
      <c r="AQ36" s="6">
        <v>139</v>
      </c>
      <c r="AR36" s="54"/>
      <c r="AS36" s="34">
        <f t="shared" si="49"/>
        <v>173</v>
      </c>
      <c r="AT36" s="34"/>
      <c r="AU36" s="6">
        <v>231</v>
      </c>
      <c r="AV36" s="34"/>
      <c r="AW36" s="35">
        <f t="shared" si="50"/>
        <v>0.74891774891774887</v>
      </c>
      <c r="AX36" s="49"/>
      <c r="AY36" s="6">
        <v>12</v>
      </c>
      <c r="AZ36" s="54"/>
      <c r="BA36" s="6">
        <v>7</v>
      </c>
      <c r="BB36" s="54"/>
      <c r="BC36" s="6">
        <v>130</v>
      </c>
      <c r="BD36" s="54"/>
      <c r="BE36" s="34">
        <f t="shared" si="35"/>
        <v>149</v>
      </c>
      <c r="BF36" s="34"/>
      <c r="BG36" s="6">
        <v>206</v>
      </c>
      <c r="BH36" s="34"/>
      <c r="BI36" s="35">
        <f t="shared" si="36"/>
        <v>0.72330097087378642</v>
      </c>
      <c r="BJ36" s="49"/>
      <c r="BK36" s="28"/>
      <c r="BL36" s="34">
        <f t="shared" si="51"/>
        <v>17.666666666666668</v>
      </c>
      <c r="BM36" s="17"/>
      <c r="BN36" s="34">
        <f t="shared" si="52"/>
        <v>9.3333333333333339</v>
      </c>
      <c r="BO36" s="17"/>
      <c r="BP36" s="34">
        <f t="shared" si="53"/>
        <v>140.33333333333334</v>
      </c>
      <c r="BQ36" s="17"/>
      <c r="BR36" s="34">
        <f t="shared" si="54"/>
        <v>167.33333333333334</v>
      </c>
      <c r="BS36" s="15"/>
      <c r="BT36" s="34">
        <f t="shared" si="55"/>
        <v>230.33333333333334</v>
      </c>
      <c r="BU36" s="15"/>
      <c r="BV36" s="35">
        <f t="shared" si="56"/>
        <v>0.72696004570478989</v>
      </c>
      <c r="BW36" s="49"/>
      <c r="BX36" s="34">
        <f t="shared" si="5"/>
        <v>-13</v>
      </c>
      <c r="BY36" s="35">
        <f t="shared" si="6"/>
        <v>-0.52</v>
      </c>
      <c r="BZ36" s="14">
        <f t="shared" si="7"/>
        <v>-2</v>
      </c>
      <c r="CA36" s="33">
        <f t="shared" si="8"/>
        <v>-0.22222222222222221</v>
      </c>
      <c r="CB36" s="14">
        <f t="shared" si="9"/>
        <v>-9</v>
      </c>
      <c r="CC36" s="33">
        <f t="shared" si="10"/>
        <v>-6.4748201438848921E-2</v>
      </c>
      <c r="CD36" s="14">
        <f t="shared" si="11"/>
        <v>-24</v>
      </c>
      <c r="CE36" s="33">
        <f t="shared" si="12"/>
        <v>-0.13872832369942195</v>
      </c>
      <c r="CF36" s="14">
        <f t="shared" si="13"/>
        <v>-25</v>
      </c>
      <c r="CG36" s="33">
        <f t="shared" si="14"/>
        <v>-0.10822510822510822</v>
      </c>
      <c r="CH36" s="33">
        <f t="shared" si="15"/>
        <v>-2.5616778043962452E-2</v>
      </c>
      <c r="CI36" s="49"/>
      <c r="CJ36" s="34">
        <f t="shared" si="16"/>
        <v>-4</v>
      </c>
      <c r="CK36" s="35">
        <f t="shared" si="17"/>
        <v>-0.25</v>
      </c>
      <c r="CL36" s="14">
        <f t="shared" si="18"/>
        <v>-5</v>
      </c>
      <c r="CM36" s="33">
        <f t="shared" si="19"/>
        <v>-0.41666666666666669</v>
      </c>
      <c r="CN36" s="14">
        <f t="shared" si="20"/>
        <v>-22</v>
      </c>
      <c r="CO36" s="33">
        <f t="shared" si="21"/>
        <v>-0.14473684210526316</v>
      </c>
      <c r="CP36" s="14">
        <f t="shared" si="22"/>
        <v>-31</v>
      </c>
      <c r="CQ36" s="33">
        <f t="shared" si="23"/>
        <v>-0.17222222222222222</v>
      </c>
      <c r="CR36" s="14">
        <f t="shared" si="24"/>
        <v>-48</v>
      </c>
      <c r="CS36" s="33">
        <f t="shared" si="25"/>
        <v>-0.1889763779527559</v>
      </c>
      <c r="CT36" s="33">
        <f t="shared" si="26"/>
        <v>1.4639553550951812E-2</v>
      </c>
      <c r="CU36" s="15"/>
    </row>
    <row r="37" spans="1:99" x14ac:dyDescent="0.25">
      <c r="A37" s="11">
        <v>532</v>
      </c>
      <c r="B37" s="12" t="s">
        <v>31</v>
      </c>
      <c r="C37" s="31">
        <v>58</v>
      </c>
      <c r="D37" s="17"/>
      <c r="E37" s="6">
        <v>51</v>
      </c>
      <c r="F37" s="17"/>
      <c r="G37" s="6">
        <v>382</v>
      </c>
      <c r="H37" s="17"/>
      <c r="I37" s="14">
        <f t="shared" si="43"/>
        <v>491</v>
      </c>
      <c r="J37" s="14"/>
      <c r="K37" s="6">
        <v>647</v>
      </c>
      <c r="L37" s="14"/>
      <c r="M37" s="33">
        <f t="shared" si="44"/>
        <v>0.75888717156105101</v>
      </c>
      <c r="N37" s="49"/>
      <c r="O37" s="51">
        <v>49</v>
      </c>
      <c r="P37" s="17"/>
      <c r="Q37" s="6">
        <v>49</v>
      </c>
      <c r="R37" s="17"/>
      <c r="S37" s="6">
        <v>366</v>
      </c>
      <c r="T37" s="17"/>
      <c r="U37" s="14">
        <f t="shared" si="45"/>
        <v>464</v>
      </c>
      <c r="V37" s="14"/>
      <c r="W37" s="6">
        <v>605</v>
      </c>
      <c r="X37" s="14"/>
      <c r="Y37" s="33">
        <f t="shared" si="46"/>
        <v>0.76694214876033062</v>
      </c>
      <c r="Z37" s="49"/>
      <c r="AA37" s="6">
        <v>56</v>
      </c>
      <c r="AB37" s="17"/>
      <c r="AC37" s="6">
        <v>37</v>
      </c>
      <c r="AD37" s="17"/>
      <c r="AE37" s="6">
        <v>380</v>
      </c>
      <c r="AF37" s="17"/>
      <c r="AG37" s="14">
        <f t="shared" si="47"/>
        <v>473</v>
      </c>
      <c r="AH37" s="14"/>
      <c r="AI37" s="6">
        <v>632</v>
      </c>
      <c r="AJ37" s="14"/>
      <c r="AK37" s="33">
        <f t="shared" si="48"/>
        <v>0.74841772151898733</v>
      </c>
      <c r="AL37" s="49"/>
      <c r="AM37" s="6">
        <v>35</v>
      </c>
      <c r="AN37" s="54"/>
      <c r="AO37" s="6">
        <v>31</v>
      </c>
      <c r="AP37" s="54"/>
      <c r="AQ37" s="6">
        <v>322</v>
      </c>
      <c r="AR37" s="54"/>
      <c r="AS37" s="34">
        <f t="shared" si="49"/>
        <v>388</v>
      </c>
      <c r="AT37" s="34"/>
      <c r="AU37" s="6">
        <v>496</v>
      </c>
      <c r="AV37" s="34"/>
      <c r="AW37" s="35">
        <f t="shared" si="50"/>
        <v>0.782258064516129</v>
      </c>
      <c r="AX37" s="49"/>
      <c r="AY37" s="6">
        <v>23</v>
      </c>
      <c r="AZ37" s="54"/>
      <c r="BA37" s="6">
        <v>21</v>
      </c>
      <c r="BB37" s="54"/>
      <c r="BC37" s="6">
        <v>284</v>
      </c>
      <c r="BD37" s="54"/>
      <c r="BE37" s="34">
        <f t="shared" si="35"/>
        <v>328</v>
      </c>
      <c r="BF37" s="34"/>
      <c r="BG37" s="6">
        <v>415</v>
      </c>
      <c r="BH37" s="34"/>
      <c r="BI37" s="35">
        <f t="shared" si="36"/>
        <v>0.7903614457831325</v>
      </c>
      <c r="BJ37" s="49"/>
      <c r="BK37" s="28"/>
      <c r="BL37" s="34">
        <f t="shared" si="51"/>
        <v>38</v>
      </c>
      <c r="BM37" s="17"/>
      <c r="BN37" s="34">
        <f t="shared" si="52"/>
        <v>29.666666666666668</v>
      </c>
      <c r="BO37" s="17"/>
      <c r="BP37" s="34">
        <f t="shared" si="53"/>
        <v>328.66666666666669</v>
      </c>
      <c r="BQ37" s="17"/>
      <c r="BR37" s="34">
        <f t="shared" si="54"/>
        <v>396.33333333333331</v>
      </c>
      <c r="BS37" s="15"/>
      <c r="BT37" s="34">
        <f t="shared" si="55"/>
        <v>514.33333333333337</v>
      </c>
      <c r="BU37" s="15"/>
      <c r="BV37" s="35">
        <f t="shared" si="56"/>
        <v>0.77367907727274954</v>
      </c>
      <c r="BW37" s="49"/>
      <c r="BX37" s="34">
        <f t="shared" si="5"/>
        <v>-12</v>
      </c>
      <c r="BY37" s="35">
        <f t="shared" si="6"/>
        <v>-0.34285714285714286</v>
      </c>
      <c r="BZ37" s="14">
        <f t="shared" si="7"/>
        <v>-10</v>
      </c>
      <c r="CA37" s="33">
        <f t="shared" si="8"/>
        <v>-0.32258064516129031</v>
      </c>
      <c r="CB37" s="14">
        <f t="shared" si="9"/>
        <v>-38</v>
      </c>
      <c r="CC37" s="33">
        <f t="shared" si="10"/>
        <v>-0.11801242236024845</v>
      </c>
      <c r="CD37" s="14">
        <f t="shared" si="11"/>
        <v>-60</v>
      </c>
      <c r="CE37" s="33">
        <f t="shared" si="12"/>
        <v>-0.15463917525773196</v>
      </c>
      <c r="CF37" s="14">
        <f t="shared" si="13"/>
        <v>-81</v>
      </c>
      <c r="CG37" s="33">
        <f t="shared" si="14"/>
        <v>-0.16330645161290322</v>
      </c>
      <c r="CH37" s="33">
        <f t="shared" si="15"/>
        <v>8.1033812670034955E-3</v>
      </c>
      <c r="CI37" s="49"/>
      <c r="CJ37" s="34">
        <f t="shared" si="16"/>
        <v>-33</v>
      </c>
      <c r="CK37" s="35">
        <f t="shared" si="17"/>
        <v>-0.5892857142857143</v>
      </c>
      <c r="CL37" s="14">
        <f t="shared" si="18"/>
        <v>-16</v>
      </c>
      <c r="CM37" s="33">
        <f t="shared" si="19"/>
        <v>-0.43243243243243246</v>
      </c>
      <c r="CN37" s="14">
        <f t="shared" si="20"/>
        <v>-96</v>
      </c>
      <c r="CO37" s="33">
        <f t="shared" si="21"/>
        <v>-0.25263157894736843</v>
      </c>
      <c r="CP37" s="14">
        <f t="shared" si="22"/>
        <v>-145</v>
      </c>
      <c r="CQ37" s="33">
        <f t="shared" si="23"/>
        <v>-0.30655391120507397</v>
      </c>
      <c r="CR37" s="14">
        <f t="shared" si="24"/>
        <v>-217</v>
      </c>
      <c r="CS37" s="33">
        <f t="shared" si="25"/>
        <v>-0.34335443037974683</v>
      </c>
      <c r="CT37" s="33">
        <f t="shared" si="26"/>
        <v>4.1943724264145166E-2</v>
      </c>
      <c r="CU37" s="15"/>
    </row>
    <row r="38" spans="1:99" x14ac:dyDescent="0.25">
      <c r="A38" s="11">
        <v>517</v>
      </c>
      <c r="B38" s="12" t="s">
        <v>17</v>
      </c>
      <c r="C38" s="31">
        <v>38</v>
      </c>
      <c r="D38" s="17"/>
      <c r="E38" s="6">
        <v>23</v>
      </c>
      <c r="F38" s="17"/>
      <c r="G38" s="6">
        <v>636</v>
      </c>
      <c r="H38" s="17"/>
      <c r="I38" s="14">
        <f t="shared" si="43"/>
        <v>697</v>
      </c>
      <c r="J38" s="14"/>
      <c r="K38" s="6">
        <v>923</v>
      </c>
      <c r="L38" s="14"/>
      <c r="M38" s="33">
        <f t="shared" si="44"/>
        <v>0.75514626218851566</v>
      </c>
      <c r="N38" s="49"/>
      <c r="O38" s="51">
        <v>30</v>
      </c>
      <c r="P38" s="17"/>
      <c r="Q38" s="6">
        <v>19</v>
      </c>
      <c r="R38" s="17"/>
      <c r="S38" s="6">
        <v>519</v>
      </c>
      <c r="T38" s="17"/>
      <c r="U38" s="14">
        <f t="shared" si="45"/>
        <v>568</v>
      </c>
      <c r="V38" s="14"/>
      <c r="W38" s="6">
        <v>725</v>
      </c>
      <c r="X38" s="14"/>
      <c r="Y38" s="33">
        <f t="shared" si="46"/>
        <v>0.783448275862069</v>
      </c>
      <c r="Z38" s="49"/>
      <c r="AA38" s="6">
        <v>28</v>
      </c>
      <c r="AB38" s="17"/>
      <c r="AC38" s="6">
        <v>14</v>
      </c>
      <c r="AD38" s="17"/>
      <c r="AE38" s="6">
        <v>413</v>
      </c>
      <c r="AF38" s="17"/>
      <c r="AG38" s="14">
        <f t="shared" si="47"/>
        <v>455</v>
      </c>
      <c r="AH38" s="14"/>
      <c r="AI38" s="6">
        <v>587</v>
      </c>
      <c r="AJ38" s="14"/>
      <c r="AK38" s="33">
        <f t="shared" si="48"/>
        <v>0.77512776831345831</v>
      </c>
      <c r="AL38" s="49"/>
      <c r="AM38" s="6">
        <v>26</v>
      </c>
      <c r="AN38" s="54"/>
      <c r="AO38" s="6">
        <v>13</v>
      </c>
      <c r="AP38" s="54"/>
      <c r="AQ38" s="6">
        <v>417</v>
      </c>
      <c r="AR38" s="54"/>
      <c r="AS38" s="34">
        <f t="shared" si="49"/>
        <v>456</v>
      </c>
      <c r="AT38" s="34"/>
      <c r="AU38" s="6">
        <v>573</v>
      </c>
      <c r="AV38" s="34"/>
      <c r="AW38" s="35">
        <f t="shared" si="50"/>
        <v>0.79581151832460728</v>
      </c>
      <c r="AX38" s="49"/>
      <c r="AY38" s="6">
        <v>19</v>
      </c>
      <c r="AZ38" s="54"/>
      <c r="BA38" s="6">
        <v>8</v>
      </c>
      <c r="BB38" s="54"/>
      <c r="BC38" s="6">
        <v>749</v>
      </c>
      <c r="BD38" s="54"/>
      <c r="BE38" s="34">
        <f t="shared" si="35"/>
        <v>776</v>
      </c>
      <c r="BF38" s="34"/>
      <c r="BG38" s="6">
        <v>888</v>
      </c>
      <c r="BH38" s="34"/>
      <c r="BI38" s="35">
        <f t="shared" si="36"/>
        <v>0.87387387387387383</v>
      </c>
      <c r="BJ38" s="49"/>
      <c r="BK38" s="28"/>
      <c r="BL38" s="34">
        <f t="shared" si="51"/>
        <v>24.333333333333332</v>
      </c>
      <c r="BM38" s="17"/>
      <c r="BN38" s="34">
        <f t="shared" si="52"/>
        <v>11.666666666666666</v>
      </c>
      <c r="BO38" s="17"/>
      <c r="BP38" s="34">
        <f t="shared" si="53"/>
        <v>526.33333333333337</v>
      </c>
      <c r="BQ38" s="17"/>
      <c r="BR38" s="34">
        <f t="shared" si="54"/>
        <v>562.33333333333337</v>
      </c>
      <c r="BS38" s="15"/>
      <c r="BT38" s="34">
        <f t="shared" si="55"/>
        <v>682.66666666666663</v>
      </c>
      <c r="BU38" s="15"/>
      <c r="BV38" s="35">
        <f t="shared" si="56"/>
        <v>0.81493772017064658</v>
      </c>
      <c r="BW38" s="49"/>
      <c r="BX38" s="34">
        <f t="shared" si="5"/>
        <v>-7</v>
      </c>
      <c r="BY38" s="35">
        <f t="shared" si="6"/>
        <v>-0.26923076923076922</v>
      </c>
      <c r="BZ38" s="14">
        <f t="shared" si="7"/>
        <v>-5</v>
      </c>
      <c r="CA38" s="33">
        <f t="shared" si="8"/>
        <v>-0.38461538461538464</v>
      </c>
      <c r="CB38" s="14">
        <f t="shared" si="9"/>
        <v>332</v>
      </c>
      <c r="CC38" s="33">
        <f t="shared" si="10"/>
        <v>0.79616306954436455</v>
      </c>
      <c r="CD38" s="14">
        <f t="shared" si="11"/>
        <v>320</v>
      </c>
      <c r="CE38" s="33">
        <f t="shared" si="12"/>
        <v>0.70175438596491224</v>
      </c>
      <c r="CF38" s="14">
        <f t="shared" si="13"/>
        <v>315</v>
      </c>
      <c r="CG38" s="33">
        <f t="shared" si="14"/>
        <v>0.54973821989528793</v>
      </c>
      <c r="CH38" s="33">
        <f t="shared" si="15"/>
        <v>7.8062355549266549E-2</v>
      </c>
      <c r="CI38" s="49"/>
      <c r="CJ38" s="34">
        <f t="shared" si="16"/>
        <v>-9</v>
      </c>
      <c r="CK38" s="35">
        <f t="shared" si="17"/>
        <v>-0.32142857142857145</v>
      </c>
      <c r="CL38" s="14">
        <f t="shared" si="18"/>
        <v>-6</v>
      </c>
      <c r="CM38" s="33">
        <f t="shared" si="19"/>
        <v>-0.42857142857142855</v>
      </c>
      <c r="CN38" s="14">
        <f t="shared" si="20"/>
        <v>336</v>
      </c>
      <c r="CO38" s="33">
        <f t="shared" si="21"/>
        <v>0.81355932203389836</v>
      </c>
      <c r="CP38" s="14">
        <f t="shared" si="22"/>
        <v>321</v>
      </c>
      <c r="CQ38" s="33">
        <f t="shared" si="23"/>
        <v>0.70549450549450554</v>
      </c>
      <c r="CR38" s="14">
        <f t="shared" si="24"/>
        <v>301</v>
      </c>
      <c r="CS38" s="33">
        <f t="shared" si="25"/>
        <v>0.51277683134582619</v>
      </c>
      <c r="CT38" s="33">
        <f t="shared" si="26"/>
        <v>9.874610556041552E-2</v>
      </c>
      <c r="CU38" s="15"/>
    </row>
    <row r="39" spans="1:99" x14ac:dyDescent="0.25">
      <c r="A39" s="11">
        <v>536</v>
      </c>
      <c r="B39" s="12" t="s">
        <v>35</v>
      </c>
      <c r="C39" s="31">
        <v>48</v>
      </c>
      <c r="D39" s="17"/>
      <c r="E39" s="6">
        <v>28</v>
      </c>
      <c r="F39" s="17"/>
      <c r="G39" s="6">
        <v>371</v>
      </c>
      <c r="H39" s="17"/>
      <c r="I39" s="14">
        <f t="shared" si="43"/>
        <v>447</v>
      </c>
      <c r="J39" s="14"/>
      <c r="K39" s="6">
        <v>565</v>
      </c>
      <c r="L39" s="14"/>
      <c r="M39" s="33">
        <f t="shared" si="44"/>
        <v>0.79115044247787614</v>
      </c>
      <c r="N39" s="49"/>
      <c r="O39" s="51">
        <v>51</v>
      </c>
      <c r="P39" s="17"/>
      <c r="Q39" s="6">
        <v>23</v>
      </c>
      <c r="R39" s="17"/>
      <c r="S39" s="6">
        <v>382</v>
      </c>
      <c r="T39" s="17"/>
      <c r="U39" s="14">
        <f t="shared" si="45"/>
        <v>456</v>
      </c>
      <c r="V39" s="14"/>
      <c r="W39" s="6">
        <v>568</v>
      </c>
      <c r="X39" s="14"/>
      <c r="Y39" s="33">
        <f t="shared" si="46"/>
        <v>0.80281690140845074</v>
      </c>
      <c r="Z39" s="49"/>
      <c r="AA39" s="6">
        <v>62</v>
      </c>
      <c r="AB39" s="17"/>
      <c r="AC39" s="6">
        <v>29</v>
      </c>
      <c r="AD39" s="17"/>
      <c r="AE39" s="6">
        <v>397</v>
      </c>
      <c r="AF39" s="17"/>
      <c r="AG39" s="14">
        <f t="shared" si="47"/>
        <v>488</v>
      </c>
      <c r="AH39" s="14"/>
      <c r="AI39" s="6">
        <v>612</v>
      </c>
      <c r="AJ39" s="14"/>
      <c r="AK39" s="33">
        <f t="shared" si="48"/>
        <v>0.79738562091503273</v>
      </c>
      <c r="AL39" s="49"/>
      <c r="AM39" s="6">
        <v>32</v>
      </c>
      <c r="AN39" s="54"/>
      <c r="AO39" s="6">
        <v>25</v>
      </c>
      <c r="AP39" s="54"/>
      <c r="AQ39" s="6">
        <v>422</v>
      </c>
      <c r="AR39" s="54"/>
      <c r="AS39" s="34">
        <f t="shared" si="49"/>
        <v>479</v>
      </c>
      <c r="AT39" s="34"/>
      <c r="AU39" s="6">
        <v>609</v>
      </c>
      <c r="AV39" s="34"/>
      <c r="AW39" s="35">
        <f t="shared" si="50"/>
        <v>0.78653530377668313</v>
      </c>
      <c r="AX39" s="49"/>
      <c r="AY39" s="6">
        <v>27</v>
      </c>
      <c r="AZ39" s="54"/>
      <c r="BA39" s="6">
        <v>11</v>
      </c>
      <c r="BB39" s="54"/>
      <c r="BC39" s="6">
        <v>454</v>
      </c>
      <c r="BD39" s="54"/>
      <c r="BE39" s="34">
        <f t="shared" si="35"/>
        <v>492</v>
      </c>
      <c r="BF39" s="34"/>
      <c r="BG39" s="6">
        <v>623</v>
      </c>
      <c r="BH39" s="34"/>
      <c r="BI39" s="35">
        <f t="shared" si="36"/>
        <v>0.7897271268057785</v>
      </c>
      <c r="BJ39" s="49"/>
      <c r="BK39" s="28"/>
      <c r="BL39" s="34">
        <f t="shared" si="51"/>
        <v>40.333333333333336</v>
      </c>
      <c r="BM39" s="17"/>
      <c r="BN39" s="34">
        <f t="shared" si="52"/>
        <v>21.666666666666668</v>
      </c>
      <c r="BO39" s="17"/>
      <c r="BP39" s="34">
        <f t="shared" si="53"/>
        <v>424.33333333333331</v>
      </c>
      <c r="BQ39" s="17"/>
      <c r="BR39" s="34">
        <f t="shared" si="54"/>
        <v>486.33333333333331</v>
      </c>
      <c r="BS39" s="15"/>
      <c r="BT39" s="34">
        <f t="shared" si="55"/>
        <v>614.66666666666663</v>
      </c>
      <c r="BU39" s="15"/>
      <c r="BV39" s="35">
        <f t="shared" si="56"/>
        <v>0.79121601716583145</v>
      </c>
      <c r="BW39" s="49"/>
      <c r="BX39" s="34">
        <f t="shared" si="5"/>
        <v>-5</v>
      </c>
      <c r="BY39" s="35">
        <f t="shared" si="6"/>
        <v>-0.15625</v>
      </c>
      <c r="BZ39" s="14">
        <f t="shared" si="7"/>
        <v>-14</v>
      </c>
      <c r="CA39" s="33">
        <f t="shared" si="8"/>
        <v>-0.56000000000000005</v>
      </c>
      <c r="CB39" s="14">
        <f t="shared" si="9"/>
        <v>32</v>
      </c>
      <c r="CC39" s="33">
        <f t="shared" si="10"/>
        <v>7.582938388625593E-2</v>
      </c>
      <c r="CD39" s="14">
        <f t="shared" si="11"/>
        <v>13</v>
      </c>
      <c r="CE39" s="33">
        <f t="shared" si="12"/>
        <v>2.7139874739039668E-2</v>
      </c>
      <c r="CF39" s="14">
        <f t="shared" si="13"/>
        <v>14</v>
      </c>
      <c r="CG39" s="33">
        <f t="shared" si="14"/>
        <v>2.2988505747126436E-2</v>
      </c>
      <c r="CH39" s="33">
        <f t="shared" si="15"/>
        <v>3.1918230290953753E-3</v>
      </c>
      <c r="CI39" s="49"/>
      <c r="CJ39" s="34">
        <f t="shared" si="16"/>
        <v>-35</v>
      </c>
      <c r="CK39" s="35">
        <f t="shared" si="17"/>
        <v>-0.56451612903225812</v>
      </c>
      <c r="CL39" s="14">
        <f t="shared" si="18"/>
        <v>-18</v>
      </c>
      <c r="CM39" s="33">
        <f t="shared" si="19"/>
        <v>-0.62068965517241381</v>
      </c>
      <c r="CN39" s="14">
        <f t="shared" si="20"/>
        <v>57</v>
      </c>
      <c r="CO39" s="33">
        <f t="shared" si="21"/>
        <v>0.14357682619647355</v>
      </c>
      <c r="CP39" s="14">
        <f t="shared" si="22"/>
        <v>4</v>
      </c>
      <c r="CQ39" s="33">
        <f t="shared" si="23"/>
        <v>8.1967213114754103E-3</v>
      </c>
      <c r="CR39" s="14">
        <f t="shared" si="24"/>
        <v>11</v>
      </c>
      <c r="CS39" s="33">
        <f t="shared" si="25"/>
        <v>1.7973856209150325E-2</v>
      </c>
      <c r="CT39" s="33">
        <f t="shared" si="26"/>
        <v>-7.6584941092542325E-3</v>
      </c>
      <c r="CU39" s="15"/>
    </row>
    <row r="40" spans="1:99" x14ac:dyDescent="0.25">
      <c r="A40" s="11">
        <v>526</v>
      </c>
      <c r="B40" s="12" t="s">
        <v>26</v>
      </c>
      <c r="C40" s="31">
        <v>17</v>
      </c>
      <c r="D40" s="17"/>
      <c r="E40" s="6">
        <v>12</v>
      </c>
      <c r="F40" s="17"/>
      <c r="G40" s="6">
        <v>211</v>
      </c>
      <c r="H40" s="17"/>
      <c r="I40" s="14">
        <f t="shared" si="43"/>
        <v>240</v>
      </c>
      <c r="J40" s="14"/>
      <c r="K40" s="6">
        <v>337</v>
      </c>
      <c r="L40" s="14"/>
      <c r="M40" s="33">
        <f t="shared" si="44"/>
        <v>0.71216617210682498</v>
      </c>
      <c r="N40" s="49"/>
      <c r="O40" s="51">
        <v>20</v>
      </c>
      <c r="P40" s="17"/>
      <c r="Q40" s="6">
        <v>11</v>
      </c>
      <c r="R40" s="17"/>
      <c r="S40" s="6">
        <v>207</v>
      </c>
      <c r="T40" s="17"/>
      <c r="U40" s="14">
        <f t="shared" si="45"/>
        <v>238</v>
      </c>
      <c r="V40" s="14"/>
      <c r="W40" s="6">
        <v>316</v>
      </c>
      <c r="X40" s="14"/>
      <c r="Y40" s="33">
        <f t="shared" si="46"/>
        <v>0.75316455696202533</v>
      </c>
      <c r="Z40" s="49"/>
      <c r="AA40" s="6">
        <v>9</v>
      </c>
      <c r="AB40" s="17"/>
      <c r="AC40" s="6">
        <v>6</v>
      </c>
      <c r="AD40" s="17"/>
      <c r="AE40" s="6">
        <v>187</v>
      </c>
      <c r="AF40" s="17"/>
      <c r="AG40" s="14">
        <f t="shared" si="47"/>
        <v>202</v>
      </c>
      <c r="AH40" s="14"/>
      <c r="AI40" s="6">
        <v>263</v>
      </c>
      <c r="AJ40" s="14"/>
      <c r="AK40" s="33">
        <f t="shared" si="48"/>
        <v>0.76806083650190116</v>
      </c>
      <c r="AL40" s="49"/>
      <c r="AM40" s="6">
        <v>14</v>
      </c>
      <c r="AN40" s="54"/>
      <c r="AO40" s="6">
        <v>8</v>
      </c>
      <c r="AP40" s="54"/>
      <c r="AQ40" s="6">
        <v>206</v>
      </c>
      <c r="AR40" s="54"/>
      <c r="AS40" s="34">
        <f t="shared" si="49"/>
        <v>228</v>
      </c>
      <c r="AT40" s="34"/>
      <c r="AU40" s="6">
        <v>309</v>
      </c>
      <c r="AV40" s="34"/>
      <c r="AW40" s="35">
        <f t="shared" si="50"/>
        <v>0.73786407766990292</v>
      </c>
      <c r="AX40" s="49"/>
      <c r="AY40" s="6">
        <v>9</v>
      </c>
      <c r="AZ40" s="54"/>
      <c r="BA40" s="6">
        <v>4</v>
      </c>
      <c r="BB40" s="54"/>
      <c r="BC40" s="6">
        <v>216</v>
      </c>
      <c r="BD40" s="54"/>
      <c r="BE40" s="34">
        <f t="shared" si="35"/>
        <v>229</v>
      </c>
      <c r="BF40" s="34"/>
      <c r="BG40" s="6">
        <v>289</v>
      </c>
      <c r="BH40" s="34"/>
      <c r="BI40" s="35">
        <f t="shared" si="36"/>
        <v>0.79238754325259519</v>
      </c>
      <c r="BJ40" s="49"/>
      <c r="BK40" s="28"/>
      <c r="BL40" s="34">
        <f t="shared" si="51"/>
        <v>10.666666666666666</v>
      </c>
      <c r="BM40" s="17"/>
      <c r="BN40" s="34">
        <f t="shared" si="52"/>
        <v>6</v>
      </c>
      <c r="BO40" s="17"/>
      <c r="BP40" s="34">
        <f t="shared" si="53"/>
        <v>203</v>
      </c>
      <c r="BQ40" s="17"/>
      <c r="BR40" s="34">
        <f t="shared" si="54"/>
        <v>219.66666666666666</v>
      </c>
      <c r="BS40" s="15"/>
      <c r="BT40" s="34">
        <f t="shared" si="55"/>
        <v>287</v>
      </c>
      <c r="BU40" s="15"/>
      <c r="BV40" s="35">
        <f t="shared" si="56"/>
        <v>0.76610415247479979</v>
      </c>
      <c r="BW40" s="49"/>
      <c r="BX40" s="34">
        <f t="shared" si="5"/>
        <v>-5</v>
      </c>
      <c r="BY40" s="35">
        <f t="shared" si="6"/>
        <v>-0.35714285714285715</v>
      </c>
      <c r="BZ40" s="14">
        <f t="shared" si="7"/>
        <v>-4</v>
      </c>
      <c r="CA40" s="33">
        <f t="shared" si="8"/>
        <v>-0.5</v>
      </c>
      <c r="CB40" s="14">
        <f t="shared" si="9"/>
        <v>10</v>
      </c>
      <c r="CC40" s="33">
        <f t="shared" si="10"/>
        <v>4.8543689320388349E-2</v>
      </c>
      <c r="CD40" s="14">
        <f t="shared" si="11"/>
        <v>1</v>
      </c>
      <c r="CE40" s="33">
        <f t="shared" si="12"/>
        <v>4.3859649122807015E-3</v>
      </c>
      <c r="CF40" s="14">
        <f t="shared" si="13"/>
        <v>-20</v>
      </c>
      <c r="CG40" s="33">
        <f t="shared" si="14"/>
        <v>-6.4724919093851127E-2</v>
      </c>
      <c r="CH40" s="33">
        <f t="shared" si="15"/>
        <v>5.4523465582692276E-2</v>
      </c>
      <c r="CI40" s="49"/>
      <c r="CJ40" s="34">
        <f t="shared" si="16"/>
        <v>0</v>
      </c>
      <c r="CK40" s="35">
        <f t="shared" si="17"/>
        <v>0</v>
      </c>
      <c r="CL40" s="14">
        <f t="shared" si="18"/>
        <v>-2</v>
      </c>
      <c r="CM40" s="33">
        <f t="shared" si="19"/>
        <v>-0.33333333333333331</v>
      </c>
      <c r="CN40" s="14">
        <f t="shared" si="20"/>
        <v>29</v>
      </c>
      <c r="CO40" s="33">
        <f t="shared" si="21"/>
        <v>0.15508021390374332</v>
      </c>
      <c r="CP40" s="14">
        <f t="shared" si="22"/>
        <v>27</v>
      </c>
      <c r="CQ40" s="33">
        <f t="shared" si="23"/>
        <v>0.13366336633663367</v>
      </c>
      <c r="CR40" s="14">
        <f t="shared" si="24"/>
        <v>26</v>
      </c>
      <c r="CS40" s="33">
        <f t="shared" si="25"/>
        <v>9.8859315589353611E-2</v>
      </c>
      <c r="CT40" s="33">
        <f t="shared" si="26"/>
        <v>2.4326706750694038E-2</v>
      </c>
      <c r="CU40" s="15"/>
    </row>
    <row r="41" spans="1:99" x14ac:dyDescent="0.25">
      <c r="A41" s="11">
        <v>530</v>
      </c>
      <c r="B41" s="12" t="s">
        <v>29</v>
      </c>
      <c r="C41" s="31">
        <v>42</v>
      </c>
      <c r="D41" s="17"/>
      <c r="E41" s="6">
        <v>11</v>
      </c>
      <c r="F41" s="17"/>
      <c r="G41" s="6">
        <v>189</v>
      </c>
      <c r="H41" s="17"/>
      <c r="I41" s="14">
        <f t="shared" si="43"/>
        <v>242</v>
      </c>
      <c r="J41" s="14"/>
      <c r="K41" s="6">
        <v>321</v>
      </c>
      <c r="L41" s="14"/>
      <c r="M41" s="33">
        <f t="shared" si="44"/>
        <v>0.75389408099688471</v>
      </c>
      <c r="N41" s="49"/>
      <c r="O41" s="51">
        <v>34</v>
      </c>
      <c r="P41" s="17"/>
      <c r="Q41" s="6">
        <v>8</v>
      </c>
      <c r="R41" s="17"/>
      <c r="S41" s="6">
        <v>174</v>
      </c>
      <c r="T41" s="17"/>
      <c r="U41" s="14">
        <f t="shared" si="45"/>
        <v>216</v>
      </c>
      <c r="V41" s="14"/>
      <c r="W41" s="6">
        <v>272</v>
      </c>
      <c r="X41" s="14"/>
      <c r="Y41" s="33">
        <f t="shared" si="46"/>
        <v>0.79411764705882348</v>
      </c>
      <c r="Z41" s="49"/>
      <c r="AA41" s="6">
        <v>36</v>
      </c>
      <c r="AB41" s="17"/>
      <c r="AC41" s="6">
        <v>8</v>
      </c>
      <c r="AD41" s="17"/>
      <c r="AE41" s="6">
        <v>192</v>
      </c>
      <c r="AF41" s="17"/>
      <c r="AG41" s="14">
        <f t="shared" si="47"/>
        <v>236</v>
      </c>
      <c r="AH41" s="14"/>
      <c r="AI41" s="6">
        <v>296</v>
      </c>
      <c r="AJ41" s="14"/>
      <c r="AK41" s="33">
        <f t="shared" si="48"/>
        <v>0.79729729729729726</v>
      </c>
      <c r="AL41" s="49"/>
      <c r="AM41" s="6">
        <v>29</v>
      </c>
      <c r="AN41" s="54"/>
      <c r="AO41" s="6">
        <v>16</v>
      </c>
      <c r="AP41" s="54"/>
      <c r="AQ41" s="6">
        <v>159</v>
      </c>
      <c r="AR41" s="54"/>
      <c r="AS41" s="34">
        <f t="shared" si="49"/>
        <v>204</v>
      </c>
      <c r="AT41" s="34"/>
      <c r="AU41" s="6">
        <v>304</v>
      </c>
      <c r="AV41" s="34"/>
      <c r="AW41" s="35">
        <f t="shared" si="50"/>
        <v>0.67105263157894735</v>
      </c>
      <c r="AX41" s="49"/>
      <c r="AY41" s="6">
        <v>21</v>
      </c>
      <c r="AZ41" s="54"/>
      <c r="BA41" s="6">
        <v>4</v>
      </c>
      <c r="BB41" s="54"/>
      <c r="BC41" s="6">
        <v>155</v>
      </c>
      <c r="BD41" s="54"/>
      <c r="BE41" s="34">
        <f t="shared" si="35"/>
        <v>180</v>
      </c>
      <c r="BF41" s="34"/>
      <c r="BG41" s="6">
        <v>263</v>
      </c>
      <c r="BH41" s="34"/>
      <c r="BI41" s="35">
        <f t="shared" si="36"/>
        <v>0.68441064638783267</v>
      </c>
      <c r="BJ41" s="49"/>
      <c r="BK41" s="28"/>
      <c r="BL41" s="34">
        <f t="shared" si="51"/>
        <v>28.666666666666668</v>
      </c>
      <c r="BM41" s="17"/>
      <c r="BN41" s="34">
        <f t="shared" si="52"/>
        <v>9.3333333333333339</v>
      </c>
      <c r="BO41" s="17"/>
      <c r="BP41" s="34">
        <f t="shared" si="53"/>
        <v>168.66666666666666</v>
      </c>
      <c r="BQ41" s="17"/>
      <c r="BR41" s="34">
        <f t="shared" si="54"/>
        <v>206.66666666666666</v>
      </c>
      <c r="BS41" s="15"/>
      <c r="BT41" s="34">
        <f t="shared" si="55"/>
        <v>287.66666666666669</v>
      </c>
      <c r="BU41" s="15"/>
      <c r="BV41" s="35">
        <f t="shared" si="56"/>
        <v>0.71758685842135905</v>
      </c>
      <c r="BW41" s="49"/>
      <c r="BX41" s="34">
        <f t="shared" si="5"/>
        <v>-8</v>
      </c>
      <c r="BY41" s="35">
        <f t="shared" si="6"/>
        <v>-0.27586206896551724</v>
      </c>
      <c r="BZ41" s="14">
        <f t="shared" si="7"/>
        <v>-12</v>
      </c>
      <c r="CA41" s="33">
        <f t="shared" si="8"/>
        <v>-0.75</v>
      </c>
      <c r="CB41" s="14">
        <f t="shared" si="9"/>
        <v>-4</v>
      </c>
      <c r="CC41" s="33">
        <f t="shared" si="10"/>
        <v>-2.5157232704402517E-2</v>
      </c>
      <c r="CD41" s="14">
        <f t="shared" si="11"/>
        <v>-24</v>
      </c>
      <c r="CE41" s="33">
        <f t="shared" si="12"/>
        <v>-0.11764705882352941</v>
      </c>
      <c r="CF41" s="14">
        <f t="shared" si="13"/>
        <v>-41</v>
      </c>
      <c r="CG41" s="33">
        <f t="shared" si="14"/>
        <v>-0.13486842105263158</v>
      </c>
      <c r="CH41" s="33">
        <f t="shared" si="15"/>
        <v>1.3358014808885321E-2</v>
      </c>
      <c r="CI41" s="49"/>
      <c r="CJ41" s="34">
        <f t="shared" si="16"/>
        <v>-15</v>
      </c>
      <c r="CK41" s="35">
        <f t="shared" si="17"/>
        <v>-0.41666666666666669</v>
      </c>
      <c r="CL41" s="14">
        <f t="shared" si="18"/>
        <v>-4</v>
      </c>
      <c r="CM41" s="33">
        <f t="shared" si="19"/>
        <v>-0.5</v>
      </c>
      <c r="CN41" s="14">
        <f t="shared" si="20"/>
        <v>-37</v>
      </c>
      <c r="CO41" s="33">
        <f t="shared" si="21"/>
        <v>-0.19270833333333334</v>
      </c>
      <c r="CP41" s="14">
        <f t="shared" si="22"/>
        <v>-56</v>
      </c>
      <c r="CQ41" s="33">
        <f t="shared" si="23"/>
        <v>-0.23728813559322035</v>
      </c>
      <c r="CR41" s="14">
        <f t="shared" si="24"/>
        <v>-33</v>
      </c>
      <c r="CS41" s="33">
        <f t="shared" si="25"/>
        <v>-0.11148648648648649</v>
      </c>
      <c r="CT41" s="33">
        <f t="shared" si="26"/>
        <v>-0.11288665090946459</v>
      </c>
      <c r="CU41" s="15"/>
    </row>
    <row r="42" spans="1:99" x14ac:dyDescent="0.25">
      <c r="A42" s="11">
        <v>528</v>
      </c>
      <c r="B42" s="12" t="s">
        <v>28</v>
      </c>
      <c r="C42" s="31">
        <v>20</v>
      </c>
      <c r="D42" s="17"/>
      <c r="E42" s="6">
        <v>18</v>
      </c>
      <c r="F42" s="17"/>
      <c r="G42" s="6">
        <v>182</v>
      </c>
      <c r="H42" s="17"/>
      <c r="I42" s="14">
        <f t="shared" si="43"/>
        <v>220</v>
      </c>
      <c r="J42" s="14"/>
      <c r="K42" s="6">
        <v>290</v>
      </c>
      <c r="L42" s="14"/>
      <c r="M42" s="33">
        <f t="shared" si="44"/>
        <v>0.75862068965517238</v>
      </c>
      <c r="N42" s="49"/>
      <c r="O42" s="51">
        <v>25</v>
      </c>
      <c r="P42" s="17"/>
      <c r="Q42" s="6">
        <v>18</v>
      </c>
      <c r="R42" s="17"/>
      <c r="S42" s="6">
        <v>161</v>
      </c>
      <c r="T42" s="17"/>
      <c r="U42" s="14">
        <f t="shared" si="45"/>
        <v>204</v>
      </c>
      <c r="V42" s="14"/>
      <c r="W42" s="6">
        <v>275</v>
      </c>
      <c r="X42" s="14"/>
      <c r="Y42" s="33">
        <f t="shared" si="46"/>
        <v>0.74181818181818182</v>
      </c>
      <c r="Z42" s="49"/>
      <c r="AA42" s="6">
        <v>15</v>
      </c>
      <c r="AB42" s="17"/>
      <c r="AC42" s="6">
        <v>10</v>
      </c>
      <c r="AD42" s="17"/>
      <c r="AE42" s="6">
        <v>140</v>
      </c>
      <c r="AF42" s="17"/>
      <c r="AG42" s="14">
        <f t="shared" si="47"/>
        <v>165</v>
      </c>
      <c r="AH42" s="14"/>
      <c r="AI42" s="6">
        <v>227</v>
      </c>
      <c r="AJ42" s="14"/>
      <c r="AK42" s="33">
        <f t="shared" si="48"/>
        <v>0.72687224669603523</v>
      </c>
      <c r="AL42" s="49"/>
      <c r="AM42" s="6">
        <v>21</v>
      </c>
      <c r="AN42" s="54"/>
      <c r="AO42" s="6">
        <v>31</v>
      </c>
      <c r="AP42" s="54"/>
      <c r="AQ42" s="6">
        <v>203</v>
      </c>
      <c r="AR42" s="54"/>
      <c r="AS42" s="34">
        <f t="shared" si="49"/>
        <v>255</v>
      </c>
      <c r="AT42" s="34"/>
      <c r="AU42" s="6">
        <v>334</v>
      </c>
      <c r="AV42" s="34"/>
      <c r="AW42" s="35">
        <f t="shared" si="50"/>
        <v>0.76347305389221554</v>
      </c>
      <c r="AX42" s="49"/>
      <c r="AY42" s="6">
        <v>24</v>
      </c>
      <c r="AZ42" s="54"/>
      <c r="BA42" s="6">
        <v>24</v>
      </c>
      <c r="BB42" s="54"/>
      <c r="BC42" s="6">
        <v>220</v>
      </c>
      <c r="BD42" s="54"/>
      <c r="BE42" s="34">
        <f t="shared" si="35"/>
        <v>268</v>
      </c>
      <c r="BF42" s="34"/>
      <c r="BG42" s="6">
        <v>361</v>
      </c>
      <c r="BH42" s="34"/>
      <c r="BI42" s="35">
        <f t="shared" si="36"/>
        <v>0.74238227146814406</v>
      </c>
      <c r="BJ42" s="49"/>
      <c r="BK42" s="28"/>
      <c r="BL42" s="34">
        <f t="shared" si="51"/>
        <v>20</v>
      </c>
      <c r="BM42" s="17"/>
      <c r="BN42" s="34">
        <f t="shared" si="52"/>
        <v>21.666666666666668</v>
      </c>
      <c r="BO42" s="17"/>
      <c r="BP42" s="34">
        <f t="shared" si="53"/>
        <v>187.66666666666666</v>
      </c>
      <c r="BQ42" s="17"/>
      <c r="BR42" s="34">
        <f t="shared" si="54"/>
        <v>229.33333333333334</v>
      </c>
      <c r="BS42" s="15"/>
      <c r="BT42" s="34">
        <f t="shared" si="55"/>
        <v>307.33333333333331</v>
      </c>
      <c r="BU42" s="15"/>
      <c r="BV42" s="35">
        <f t="shared" si="56"/>
        <v>0.74424252401879831</v>
      </c>
      <c r="BW42" s="49"/>
      <c r="BX42" s="34">
        <f t="shared" si="5"/>
        <v>3</v>
      </c>
      <c r="BY42" s="35">
        <f t="shared" si="6"/>
        <v>0.14285714285714285</v>
      </c>
      <c r="BZ42" s="14">
        <f t="shared" si="7"/>
        <v>-7</v>
      </c>
      <c r="CA42" s="33">
        <f t="shared" si="8"/>
        <v>-0.22580645161290322</v>
      </c>
      <c r="CB42" s="14">
        <f t="shared" si="9"/>
        <v>17</v>
      </c>
      <c r="CC42" s="33">
        <f t="shared" si="10"/>
        <v>8.3743842364532015E-2</v>
      </c>
      <c r="CD42" s="14">
        <f t="shared" si="11"/>
        <v>13</v>
      </c>
      <c r="CE42" s="33">
        <f t="shared" si="12"/>
        <v>5.0980392156862744E-2</v>
      </c>
      <c r="CF42" s="14">
        <f t="shared" si="13"/>
        <v>27</v>
      </c>
      <c r="CG42" s="33">
        <f t="shared" si="14"/>
        <v>8.0838323353293412E-2</v>
      </c>
      <c r="CH42" s="33">
        <f t="shared" si="15"/>
        <v>-2.1090782424071475E-2</v>
      </c>
      <c r="CI42" s="49"/>
      <c r="CJ42" s="34">
        <f t="shared" si="16"/>
        <v>9</v>
      </c>
      <c r="CK42" s="35">
        <f t="shared" si="17"/>
        <v>0.6</v>
      </c>
      <c r="CL42" s="14">
        <f t="shared" si="18"/>
        <v>14</v>
      </c>
      <c r="CM42" s="33">
        <f t="shared" si="19"/>
        <v>1.4</v>
      </c>
      <c r="CN42" s="14">
        <f t="shared" si="20"/>
        <v>80</v>
      </c>
      <c r="CO42" s="33">
        <f t="shared" si="21"/>
        <v>0.5714285714285714</v>
      </c>
      <c r="CP42" s="14">
        <f t="shared" si="22"/>
        <v>103</v>
      </c>
      <c r="CQ42" s="33">
        <f t="shared" si="23"/>
        <v>0.62424242424242427</v>
      </c>
      <c r="CR42" s="14">
        <f t="shared" si="24"/>
        <v>134</v>
      </c>
      <c r="CS42" s="33">
        <f t="shared" si="25"/>
        <v>0.5903083700440529</v>
      </c>
      <c r="CT42" s="33">
        <f t="shared" si="26"/>
        <v>1.5510024772108832E-2</v>
      </c>
      <c r="CU42" s="15"/>
    </row>
    <row r="43" spans="1:99" x14ac:dyDescent="0.25">
      <c r="A43" s="11">
        <v>524</v>
      </c>
      <c r="B43" s="12" t="s">
        <v>24</v>
      </c>
      <c r="C43" s="31">
        <v>70</v>
      </c>
      <c r="D43" s="17"/>
      <c r="E43" s="6">
        <v>82</v>
      </c>
      <c r="F43" s="17"/>
      <c r="G43" s="6">
        <v>178</v>
      </c>
      <c r="H43" s="17"/>
      <c r="I43" s="14">
        <f t="shared" si="43"/>
        <v>330</v>
      </c>
      <c r="J43" s="14"/>
      <c r="K43" s="6">
        <v>511</v>
      </c>
      <c r="L43" s="14"/>
      <c r="M43" s="33">
        <f t="shared" si="44"/>
        <v>0.64579256360078274</v>
      </c>
      <c r="N43" s="49"/>
      <c r="O43" s="51">
        <v>58</v>
      </c>
      <c r="P43" s="17"/>
      <c r="Q43" s="6">
        <v>50</v>
      </c>
      <c r="R43" s="17"/>
      <c r="S43" s="6">
        <v>170</v>
      </c>
      <c r="T43" s="17"/>
      <c r="U43" s="14">
        <f t="shared" si="45"/>
        <v>278</v>
      </c>
      <c r="V43" s="14"/>
      <c r="W43" s="6">
        <v>430</v>
      </c>
      <c r="X43" s="14"/>
      <c r="Y43" s="33">
        <f t="shared" si="46"/>
        <v>0.64651162790697669</v>
      </c>
      <c r="Z43" s="49"/>
      <c r="AA43" s="6">
        <v>40</v>
      </c>
      <c r="AB43" s="17"/>
      <c r="AC43" s="6">
        <v>23</v>
      </c>
      <c r="AD43" s="17"/>
      <c r="AE43" s="6">
        <v>143</v>
      </c>
      <c r="AF43" s="17"/>
      <c r="AG43" s="14">
        <f t="shared" si="47"/>
        <v>206</v>
      </c>
      <c r="AH43" s="14"/>
      <c r="AI43" s="6">
        <v>303</v>
      </c>
      <c r="AJ43" s="14"/>
      <c r="AK43" s="33">
        <f t="shared" si="48"/>
        <v>0.67986798679867988</v>
      </c>
      <c r="AL43" s="49"/>
      <c r="AM43" s="6">
        <v>48</v>
      </c>
      <c r="AN43" s="54"/>
      <c r="AO43" s="6">
        <v>35</v>
      </c>
      <c r="AP43" s="54"/>
      <c r="AQ43" s="6">
        <v>166</v>
      </c>
      <c r="AR43" s="54"/>
      <c r="AS43" s="34">
        <f t="shared" si="49"/>
        <v>249</v>
      </c>
      <c r="AT43" s="34"/>
      <c r="AU43" s="6">
        <v>338</v>
      </c>
      <c r="AV43" s="34"/>
      <c r="AW43" s="35">
        <f t="shared" si="50"/>
        <v>0.73668639053254437</v>
      </c>
      <c r="AX43" s="49"/>
      <c r="AY43" s="6">
        <v>35</v>
      </c>
      <c r="AZ43" s="54"/>
      <c r="BA43" s="6">
        <v>20</v>
      </c>
      <c r="BB43" s="54"/>
      <c r="BC43" s="6">
        <v>183</v>
      </c>
      <c r="BD43" s="54"/>
      <c r="BE43" s="34">
        <f t="shared" si="35"/>
        <v>238</v>
      </c>
      <c r="BF43" s="34"/>
      <c r="BG43" s="6">
        <v>322</v>
      </c>
      <c r="BH43" s="34"/>
      <c r="BI43" s="35">
        <f t="shared" si="36"/>
        <v>0.73913043478260865</v>
      </c>
      <c r="BJ43" s="49"/>
      <c r="BK43" s="28"/>
      <c r="BL43" s="34">
        <f t="shared" si="51"/>
        <v>41</v>
      </c>
      <c r="BM43" s="17"/>
      <c r="BN43" s="34">
        <f t="shared" si="52"/>
        <v>26</v>
      </c>
      <c r="BO43" s="17"/>
      <c r="BP43" s="34">
        <f t="shared" si="53"/>
        <v>164</v>
      </c>
      <c r="BQ43" s="17"/>
      <c r="BR43" s="34">
        <f t="shared" si="54"/>
        <v>231</v>
      </c>
      <c r="BS43" s="15"/>
      <c r="BT43" s="34">
        <f t="shared" si="55"/>
        <v>321</v>
      </c>
      <c r="BU43" s="15"/>
      <c r="BV43" s="35">
        <f t="shared" si="56"/>
        <v>0.71856160403794433</v>
      </c>
      <c r="BW43" s="49"/>
      <c r="BX43" s="34">
        <f t="shared" si="5"/>
        <v>-13</v>
      </c>
      <c r="BY43" s="35">
        <f t="shared" si="6"/>
        <v>-0.27083333333333331</v>
      </c>
      <c r="BZ43" s="14">
        <f t="shared" si="7"/>
        <v>-15</v>
      </c>
      <c r="CA43" s="33">
        <f t="shared" si="8"/>
        <v>-0.42857142857142855</v>
      </c>
      <c r="CB43" s="14">
        <f t="shared" si="9"/>
        <v>17</v>
      </c>
      <c r="CC43" s="33">
        <f t="shared" si="10"/>
        <v>0.10240963855421686</v>
      </c>
      <c r="CD43" s="14">
        <f t="shared" si="11"/>
        <v>-11</v>
      </c>
      <c r="CE43" s="33">
        <f t="shared" si="12"/>
        <v>-4.4176706827309238E-2</v>
      </c>
      <c r="CF43" s="14">
        <f t="shared" si="13"/>
        <v>-16</v>
      </c>
      <c r="CG43" s="33">
        <f t="shared" si="14"/>
        <v>-4.7337278106508875E-2</v>
      </c>
      <c r="CH43" s="33">
        <f t="shared" si="15"/>
        <v>2.4440442500642812E-3</v>
      </c>
      <c r="CI43" s="49"/>
      <c r="CJ43" s="34">
        <f t="shared" si="16"/>
        <v>-5</v>
      </c>
      <c r="CK43" s="35">
        <f t="shared" si="17"/>
        <v>-0.125</v>
      </c>
      <c r="CL43" s="14">
        <f t="shared" si="18"/>
        <v>-3</v>
      </c>
      <c r="CM43" s="33">
        <f t="shared" si="19"/>
        <v>-0.13043478260869565</v>
      </c>
      <c r="CN43" s="14">
        <f t="shared" si="20"/>
        <v>40</v>
      </c>
      <c r="CO43" s="33">
        <f t="shared" si="21"/>
        <v>0.27972027972027974</v>
      </c>
      <c r="CP43" s="14">
        <f t="shared" si="22"/>
        <v>32</v>
      </c>
      <c r="CQ43" s="33">
        <f t="shared" si="23"/>
        <v>0.1553398058252427</v>
      </c>
      <c r="CR43" s="14">
        <f t="shared" si="24"/>
        <v>19</v>
      </c>
      <c r="CS43" s="33">
        <f t="shared" si="25"/>
        <v>6.2706270627062702E-2</v>
      </c>
      <c r="CT43" s="33">
        <f t="shared" si="26"/>
        <v>5.9262447983928768E-2</v>
      </c>
      <c r="CU43" s="15"/>
    </row>
    <row r="44" spans="1:99" x14ac:dyDescent="0.25">
      <c r="A44" s="11">
        <v>527</v>
      </c>
      <c r="B44" s="12" t="s">
        <v>27</v>
      </c>
      <c r="C44" s="31">
        <v>7</v>
      </c>
      <c r="D44" s="17"/>
      <c r="E44" s="6">
        <v>20</v>
      </c>
      <c r="F44" s="17"/>
      <c r="G44" s="6">
        <v>87</v>
      </c>
      <c r="H44" s="17"/>
      <c r="I44" s="14">
        <f t="shared" si="43"/>
        <v>114</v>
      </c>
      <c r="J44" s="14"/>
      <c r="K44" s="6">
        <v>187</v>
      </c>
      <c r="L44" s="14"/>
      <c r="M44" s="33">
        <f t="shared" si="44"/>
        <v>0.60962566844919786</v>
      </c>
      <c r="N44" s="49"/>
      <c r="O44" s="51">
        <v>5</v>
      </c>
      <c r="P44" s="17"/>
      <c r="Q44" s="6">
        <v>8</v>
      </c>
      <c r="R44" s="17"/>
      <c r="S44" s="6">
        <v>41</v>
      </c>
      <c r="T44" s="17"/>
      <c r="U44" s="14">
        <f t="shared" si="45"/>
        <v>54</v>
      </c>
      <c r="V44" s="14"/>
      <c r="W44" s="6">
        <v>85</v>
      </c>
      <c r="X44" s="14"/>
      <c r="Y44" s="33">
        <f t="shared" si="46"/>
        <v>0.63529411764705879</v>
      </c>
      <c r="Z44" s="49"/>
      <c r="AA44" s="6">
        <v>7</v>
      </c>
      <c r="AB44" s="17"/>
      <c r="AC44" s="6">
        <v>10</v>
      </c>
      <c r="AD44" s="17"/>
      <c r="AE44" s="6">
        <v>64</v>
      </c>
      <c r="AF44" s="17"/>
      <c r="AG44" s="14">
        <f t="shared" si="47"/>
        <v>81</v>
      </c>
      <c r="AH44" s="14"/>
      <c r="AI44" s="6">
        <v>113</v>
      </c>
      <c r="AJ44" s="14"/>
      <c r="AK44" s="33">
        <f t="shared" si="48"/>
        <v>0.7168141592920354</v>
      </c>
      <c r="AL44" s="49"/>
      <c r="AM44" s="6">
        <v>2</v>
      </c>
      <c r="AN44" s="54"/>
      <c r="AO44" s="6">
        <v>12</v>
      </c>
      <c r="AP44" s="54"/>
      <c r="AQ44" s="6">
        <v>72</v>
      </c>
      <c r="AR44" s="54"/>
      <c r="AS44" s="34">
        <f t="shared" si="49"/>
        <v>86</v>
      </c>
      <c r="AT44" s="34"/>
      <c r="AU44" s="6">
        <v>127</v>
      </c>
      <c r="AV44" s="34"/>
      <c r="AW44" s="35">
        <f t="shared" si="50"/>
        <v>0.67716535433070868</v>
      </c>
      <c r="AX44" s="49"/>
      <c r="AY44" s="6">
        <v>4</v>
      </c>
      <c r="AZ44" s="54"/>
      <c r="BA44" s="6">
        <v>7</v>
      </c>
      <c r="BB44" s="54"/>
      <c r="BC44" s="6">
        <v>57</v>
      </c>
      <c r="BD44" s="54"/>
      <c r="BE44" s="34">
        <f t="shared" si="35"/>
        <v>68</v>
      </c>
      <c r="BF44" s="34"/>
      <c r="BG44" s="6">
        <v>106</v>
      </c>
      <c r="BH44" s="34"/>
      <c r="BI44" s="35">
        <f t="shared" si="36"/>
        <v>0.64150943396226412</v>
      </c>
      <c r="BJ44" s="49"/>
      <c r="BK44" s="28"/>
      <c r="BL44" s="34">
        <f t="shared" si="51"/>
        <v>4.333333333333333</v>
      </c>
      <c r="BM44" s="17"/>
      <c r="BN44" s="34">
        <f t="shared" si="52"/>
        <v>9.6666666666666661</v>
      </c>
      <c r="BO44" s="17"/>
      <c r="BP44" s="34">
        <f t="shared" si="53"/>
        <v>64.333333333333329</v>
      </c>
      <c r="BQ44" s="17"/>
      <c r="BR44" s="34">
        <f t="shared" si="54"/>
        <v>78.333333333333329</v>
      </c>
      <c r="BS44" s="15"/>
      <c r="BT44" s="34">
        <f t="shared" si="55"/>
        <v>115.33333333333333</v>
      </c>
      <c r="BU44" s="15"/>
      <c r="BV44" s="35">
        <f t="shared" si="56"/>
        <v>0.67849631586166936</v>
      </c>
      <c r="BW44" s="49"/>
      <c r="BX44" s="34">
        <f t="shared" si="5"/>
        <v>2</v>
      </c>
      <c r="BY44" s="35">
        <f t="shared" si="6"/>
        <v>1</v>
      </c>
      <c r="BZ44" s="14">
        <f t="shared" si="7"/>
        <v>-5</v>
      </c>
      <c r="CA44" s="33">
        <f t="shared" si="8"/>
        <v>-0.41666666666666669</v>
      </c>
      <c r="CB44" s="14">
        <f t="shared" si="9"/>
        <v>-15</v>
      </c>
      <c r="CC44" s="33">
        <f t="shared" si="10"/>
        <v>-0.20833333333333334</v>
      </c>
      <c r="CD44" s="14">
        <f t="shared" si="11"/>
        <v>-18</v>
      </c>
      <c r="CE44" s="33">
        <f t="shared" si="12"/>
        <v>-0.20930232558139536</v>
      </c>
      <c r="CF44" s="14">
        <f t="shared" si="13"/>
        <v>-21</v>
      </c>
      <c r="CG44" s="33">
        <f t="shared" si="14"/>
        <v>-0.16535433070866143</v>
      </c>
      <c r="CH44" s="33">
        <f t="shared" si="15"/>
        <v>-3.565592036844456E-2</v>
      </c>
      <c r="CI44" s="49"/>
      <c r="CJ44" s="34">
        <f t="shared" si="16"/>
        <v>-3</v>
      </c>
      <c r="CK44" s="35">
        <f t="shared" si="17"/>
        <v>-0.42857142857142855</v>
      </c>
      <c r="CL44" s="14">
        <f t="shared" si="18"/>
        <v>-3</v>
      </c>
      <c r="CM44" s="33">
        <f t="shared" si="19"/>
        <v>-0.3</v>
      </c>
      <c r="CN44" s="14">
        <f t="shared" si="20"/>
        <v>-7</v>
      </c>
      <c r="CO44" s="33">
        <f t="shared" si="21"/>
        <v>-0.109375</v>
      </c>
      <c r="CP44" s="14">
        <f t="shared" si="22"/>
        <v>-13</v>
      </c>
      <c r="CQ44" s="33">
        <f t="shared" si="23"/>
        <v>-0.16049382716049382</v>
      </c>
      <c r="CR44" s="14">
        <f t="shared" si="24"/>
        <v>-7</v>
      </c>
      <c r="CS44" s="33">
        <f t="shared" si="25"/>
        <v>-6.1946902654867256E-2</v>
      </c>
      <c r="CT44" s="33">
        <f t="shared" si="26"/>
        <v>-7.5304725329771283E-2</v>
      </c>
      <c r="CU44" s="15"/>
    </row>
    <row r="45" spans="1:99" x14ac:dyDescent="0.25">
      <c r="A45" s="11">
        <v>535</v>
      </c>
      <c r="B45" s="12" t="s">
        <v>34</v>
      </c>
      <c r="C45" s="31">
        <v>45</v>
      </c>
      <c r="D45" s="17"/>
      <c r="E45" s="6">
        <v>32</v>
      </c>
      <c r="F45" s="17"/>
      <c r="G45" s="6">
        <v>126</v>
      </c>
      <c r="H45" s="17"/>
      <c r="I45" s="14">
        <f t="shared" si="43"/>
        <v>203</v>
      </c>
      <c r="J45" s="14"/>
      <c r="K45" s="6">
        <v>298</v>
      </c>
      <c r="L45" s="14"/>
      <c r="M45" s="33">
        <f t="shared" si="44"/>
        <v>0.68120805369127513</v>
      </c>
      <c r="N45" s="49"/>
      <c r="O45" s="51">
        <v>34</v>
      </c>
      <c r="P45" s="17"/>
      <c r="Q45" s="6">
        <v>26</v>
      </c>
      <c r="R45" s="17"/>
      <c r="S45" s="6">
        <v>132</v>
      </c>
      <c r="T45" s="17"/>
      <c r="U45" s="14">
        <f t="shared" si="45"/>
        <v>192</v>
      </c>
      <c r="V45" s="14"/>
      <c r="W45" s="6">
        <v>297</v>
      </c>
      <c r="X45" s="14"/>
      <c r="Y45" s="33">
        <f t="shared" si="46"/>
        <v>0.64646464646464652</v>
      </c>
      <c r="Z45" s="49"/>
      <c r="AA45" s="6">
        <v>43</v>
      </c>
      <c r="AB45" s="17"/>
      <c r="AC45" s="6">
        <v>22</v>
      </c>
      <c r="AD45" s="17"/>
      <c r="AE45" s="6">
        <v>143</v>
      </c>
      <c r="AF45" s="17"/>
      <c r="AG45" s="14">
        <f t="shared" si="47"/>
        <v>208</v>
      </c>
      <c r="AH45" s="14"/>
      <c r="AI45" s="6">
        <v>263</v>
      </c>
      <c r="AJ45" s="14"/>
      <c r="AK45" s="33">
        <f t="shared" si="48"/>
        <v>0.79087452471482889</v>
      </c>
      <c r="AL45" s="49"/>
      <c r="AM45" s="6">
        <v>31</v>
      </c>
      <c r="AN45" s="54"/>
      <c r="AO45" s="6">
        <v>21</v>
      </c>
      <c r="AP45" s="54"/>
      <c r="AQ45" s="6">
        <v>140</v>
      </c>
      <c r="AR45" s="54"/>
      <c r="AS45" s="34">
        <f t="shared" si="49"/>
        <v>192</v>
      </c>
      <c r="AT45" s="34"/>
      <c r="AU45" s="6">
        <v>250</v>
      </c>
      <c r="AV45" s="34"/>
      <c r="AW45" s="35">
        <f t="shared" si="50"/>
        <v>0.76800000000000002</v>
      </c>
      <c r="AX45" s="49"/>
      <c r="AY45" s="6">
        <v>35</v>
      </c>
      <c r="AZ45" s="54"/>
      <c r="BA45" s="6">
        <v>28</v>
      </c>
      <c r="BB45" s="54"/>
      <c r="BC45" s="6">
        <v>126</v>
      </c>
      <c r="BD45" s="54"/>
      <c r="BE45" s="34">
        <f t="shared" si="35"/>
        <v>189</v>
      </c>
      <c r="BF45" s="34"/>
      <c r="BG45" s="6">
        <v>245</v>
      </c>
      <c r="BH45" s="34"/>
      <c r="BI45" s="35">
        <f t="shared" si="36"/>
        <v>0.77142857142857146</v>
      </c>
      <c r="BJ45" s="49"/>
      <c r="BK45" s="28"/>
      <c r="BL45" s="34">
        <f t="shared" si="51"/>
        <v>36.333333333333336</v>
      </c>
      <c r="BM45" s="17"/>
      <c r="BN45" s="34">
        <f t="shared" si="52"/>
        <v>23.666666666666668</v>
      </c>
      <c r="BO45" s="17"/>
      <c r="BP45" s="34">
        <f t="shared" si="53"/>
        <v>136.33333333333334</v>
      </c>
      <c r="BQ45" s="17"/>
      <c r="BR45" s="34">
        <f t="shared" si="54"/>
        <v>196.33333333333334</v>
      </c>
      <c r="BS45" s="15"/>
      <c r="BT45" s="34">
        <f t="shared" si="55"/>
        <v>252.66666666666666</v>
      </c>
      <c r="BU45" s="15"/>
      <c r="BV45" s="35">
        <f t="shared" si="56"/>
        <v>0.77676769871446683</v>
      </c>
      <c r="BW45" s="49"/>
      <c r="BX45" s="34">
        <f t="shared" si="5"/>
        <v>4</v>
      </c>
      <c r="BY45" s="35">
        <f t="shared" si="6"/>
        <v>0.12903225806451613</v>
      </c>
      <c r="BZ45" s="14">
        <f t="shared" si="7"/>
        <v>7</v>
      </c>
      <c r="CA45" s="33">
        <f t="shared" si="8"/>
        <v>0.33333333333333331</v>
      </c>
      <c r="CB45" s="14">
        <f t="shared" si="9"/>
        <v>-14</v>
      </c>
      <c r="CC45" s="33">
        <f t="shared" si="10"/>
        <v>-0.1</v>
      </c>
      <c r="CD45" s="14">
        <f t="shared" si="11"/>
        <v>-3</v>
      </c>
      <c r="CE45" s="33">
        <f t="shared" si="12"/>
        <v>-1.5625E-2</v>
      </c>
      <c r="CF45" s="14">
        <f t="shared" si="13"/>
        <v>-5</v>
      </c>
      <c r="CG45" s="33">
        <f t="shared" si="14"/>
        <v>-0.02</v>
      </c>
      <c r="CH45" s="33">
        <f t="shared" si="15"/>
        <v>3.4285714285714475E-3</v>
      </c>
      <c r="CI45" s="49"/>
      <c r="CJ45" s="34">
        <f t="shared" si="16"/>
        <v>-8</v>
      </c>
      <c r="CK45" s="35">
        <f t="shared" si="17"/>
        <v>-0.18604651162790697</v>
      </c>
      <c r="CL45" s="14">
        <f t="shared" si="18"/>
        <v>6</v>
      </c>
      <c r="CM45" s="33">
        <f t="shared" si="19"/>
        <v>0.27272727272727271</v>
      </c>
      <c r="CN45" s="14">
        <f t="shared" si="20"/>
        <v>-17</v>
      </c>
      <c r="CO45" s="33">
        <f t="shared" si="21"/>
        <v>-0.11888111888111888</v>
      </c>
      <c r="CP45" s="14">
        <f t="shared" si="22"/>
        <v>-19</v>
      </c>
      <c r="CQ45" s="33">
        <f t="shared" si="23"/>
        <v>-9.1346153846153841E-2</v>
      </c>
      <c r="CR45" s="14">
        <f t="shared" si="24"/>
        <v>-18</v>
      </c>
      <c r="CS45" s="33">
        <f t="shared" si="25"/>
        <v>-6.8441064638783272E-2</v>
      </c>
      <c r="CT45" s="33">
        <f t="shared" si="26"/>
        <v>-1.9445953286257422E-2</v>
      </c>
      <c r="CU45" s="15"/>
    </row>
    <row r="46" spans="1:99" x14ac:dyDescent="0.25">
      <c r="A46" s="11">
        <v>505</v>
      </c>
      <c r="B46" s="12" t="s">
        <v>6</v>
      </c>
      <c r="C46" s="31">
        <v>3</v>
      </c>
      <c r="D46" s="17"/>
      <c r="E46" s="6">
        <v>0</v>
      </c>
      <c r="F46" s="17"/>
      <c r="G46" s="6">
        <v>26</v>
      </c>
      <c r="H46" s="17"/>
      <c r="I46" s="14">
        <f t="shared" si="43"/>
        <v>29</v>
      </c>
      <c r="J46" s="14"/>
      <c r="K46" s="6">
        <v>44</v>
      </c>
      <c r="L46" s="14"/>
      <c r="M46" s="33">
        <f t="shared" si="44"/>
        <v>0.65909090909090906</v>
      </c>
      <c r="N46" s="49"/>
      <c r="O46" s="51">
        <v>4</v>
      </c>
      <c r="P46" s="17"/>
      <c r="Q46" s="6">
        <v>2</v>
      </c>
      <c r="R46" s="17"/>
      <c r="S46" s="6">
        <v>12</v>
      </c>
      <c r="T46" s="17"/>
      <c r="U46" s="14">
        <f t="shared" si="45"/>
        <v>18</v>
      </c>
      <c r="V46" s="14"/>
      <c r="W46" s="6">
        <v>25</v>
      </c>
      <c r="X46" s="14"/>
      <c r="Y46" s="33">
        <f t="shared" si="46"/>
        <v>0.72</v>
      </c>
      <c r="Z46" s="49"/>
      <c r="AA46" s="6">
        <v>3</v>
      </c>
      <c r="AB46" s="17"/>
      <c r="AC46" s="6">
        <v>1</v>
      </c>
      <c r="AD46" s="17"/>
      <c r="AE46" s="6">
        <v>13</v>
      </c>
      <c r="AF46" s="17"/>
      <c r="AG46" s="14">
        <f t="shared" si="47"/>
        <v>17</v>
      </c>
      <c r="AH46" s="14"/>
      <c r="AI46" s="6">
        <v>24</v>
      </c>
      <c r="AJ46" s="14"/>
      <c r="AK46" s="33">
        <f t="shared" si="48"/>
        <v>0.70833333333333337</v>
      </c>
      <c r="AL46" s="49"/>
      <c r="AM46" s="6">
        <v>1</v>
      </c>
      <c r="AN46" s="54"/>
      <c r="AO46" s="6">
        <v>2</v>
      </c>
      <c r="AP46" s="54"/>
      <c r="AQ46" s="6">
        <v>13</v>
      </c>
      <c r="AR46" s="54"/>
      <c r="AS46" s="34">
        <f t="shared" si="49"/>
        <v>16</v>
      </c>
      <c r="AT46" s="34"/>
      <c r="AU46" s="6">
        <v>22</v>
      </c>
      <c r="AV46" s="34"/>
      <c r="AW46" s="35">
        <f t="shared" si="50"/>
        <v>0.72727272727272729</v>
      </c>
      <c r="AX46" s="49"/>
      <c r="AY46" s="6">
        <v>3</v>
      </c>
      <c r="AZ46" s="54"/>
      <c r="BA46" s="6">
        <v>0</v>
      </c>
      <c r="BB46" s="54"/>
      <c r="BC46" s="6">
        <v>19</v>
      </c>
      <c r="BD46" s="54"/>
      <c r="BE46" s="34">
        <f t="shared" si="35"/>
        <v>22</v>
      </c>
      <c r="BF46" s="34"/>
      <c r="BG46" s="6">
        <v>43</v>
      </c>
      <c r="BH46" s="34"/>
      <c r="BI46" s="35">
        <f t="shared" si="36"/>
        <v>0.51162790697674421</v>
      </c>
      <c r="BJ46" s="49"/>
      <c r="BK46" s="28"/>
      <c r="BL46" s="34">
        <f t="shared" si="51"/>
        <v>2.3333333333333335</v>
      </c>
      <c r="BM46" s="17"/>
      <c r="BN46" s="34">
        <f t="shared" si="52"/>
        <v>1</v>
      </c>
      <c r="BO46" s="17"/>
      <c r="BP46" s="34">
        <f t="shared" si="53"/>
        <v>15</v>
      </c>
      <c r="BQ46" s="17"/>
      <c r="BR46" s="34">
        <f t="shared" si="54"/>
        <v>18.333333333333332</v>
      </c>
      <c r="BS46" s="15"/>
      <c r="BT46" s="34">
        <f t="shared" si="55"/>
        <v>29.666666666666668</v>
      </c>
      <c r="BU46" s="15"/>
      <c r="BV46" s="35">
        <f t="shared" si="56"/>
        <v>0.64907798919426829</v>
      </c>
      <c r="BW46" s="49"/>
      <c r="BX46" s="34">
        <f t="shared" si="5"/>
        <v>2</v>
      </c>
      <c r="BY46" s="35">
        <f t="shared" si="6"/>
        <v>2</v>
      </c>
      <c r="BZ46" s="14">
        <f t="shared" si="7"/>
        <v>-2</v>
      </c>
      <c r="CA46" s="33">
        <f t="shared" si="8"/>
        <v>-1</v>
      </c>
      <c r="CB46" s="14">
        <f t="shared" si="9"/>
        <v>6</v>
      </c>
      <c r="CC46" s="33">
        <f t="shared" si="10"/>
        <v>0.46153846153846156</v>
      </c>
      <c r="CD46" s="14">
        <f t="shared" si="11"/>
        <v>6</v>
      </c>
      <c r="CE46" s="33">
        <f t="shared" si="12"/>
        <v>0.375</v>
      </c>
      <c r="CF46" s="14">
        <f t="shared" si="13"/>
        <v>21</v>
      </c>
      <c r="CG46" s="33">
        <f t="shared" si="14"/>
        <v>0.95454545454545459</v>
      </c>
      <c r="CH46" s="33">
        <f t="shared" si="15"/>
        <v>-0.21564482029598309</v>
      </c>
      <c r="CI46" s="49"/>
      <c r="CJ46" s="34">
        <f t="shared" si="16"/>
        <v>0</v>
      </c>
      <c r="CK46" s="35">
        <f t="shared" si="17"/>
        <v>0</v>
      </c>
      <c r="CL46" s="14">
        <f t="shared" si="18"/>
        <v>-1</v>
      </c>
      <c r="CM46" s="33">
        <f t="shared" si="19"/>
        <v>-1</v>
      </c>
      <c r="CN46" s="14">
        <f t="shared" si="20"/>
        <v>6</v>
      </c>
      <c r="CO46" s="33">
        <f t="shared" si="21"/>
        <v>0.46153846153846156</v>
      </c>
      <c r="CP46" s="14">
        <f t="shared" si="22"/>
        <v>5</v>
      </c>
      <c r="CQ46" s="33">
        <f t="shared" si="23"/>
        <v>0.29411764705882354</v>
      </c>
      <c r="CR46" s="14">
        <f t="shared" si="24"/>
        <v>19</v>
      </c>
      <c r="CS46" s="33">
        <f t="shared" si="25"/>
        <v>0.79166666666666663</v>
      </c>
      <c r="CT46" s="33">
        <f t="shared" si="26"/>
        <v>-0.19670542635658916</v>
      </c>
      <c r="CU46" s="15"/>
    </row>
    <row r="47" spans="1:99" x14ac:dyDescent="0.25">
      <c r="A47" s="11">
        <v>515</v>
      </c>
      <c r="B47" s="12" t="s">
        <v>15</v>
      </c>
      <c r="C47" s="31">
        <v>6</v>
      </c>
      <c r="D47" s="17"/>
      <c r="E47" s="6">
        <v>9</v>
      </c>
      <c r="F47" s="17"/>
      <c r="G47" s="6">
        <v>49</v>
      </c>
      <c r="H47" s="17"/>
      <c r="I47" s="14">
        <f t="shared" si="43"/>
        <v>64</v>
      </c>
      <c r="J47" s="14"/>
      <c r="K47" s="6">
        <v>84</v>
      </c>
      <c r="L47" s="14"/>
      <c r="M47" s="33">
        <f t="shared" si="44"/>
        <v>0.76190476190476186</v>
      </c>
      <c r="N47" s="49"/>
      <c r="O47" s="51">
        <v>13</v>
      </c>
      <c r="P47" s="17"/>
      <c r="Q47" s="6">
        <v>1</v>
      </c>
      <c r="R47" s="17"/>
      <c r="S47" s="6">
        <v>72</v>
      </c>
      <c r="T47" s="17"/>
      <c r="U47" s="14">
        <f t="shared" si="45"/>
        <v>86</v>
      </c>
      <c r="V47" s="14"/>
      <c r="W47" s="6">
        <v>115</v>
      </c>
      <c r="X47" s="14"/>
      <c r="Y47" s="33">
        <f t="shared" si="46"/>
        <v>0.74782608695652175</v>
      </c>
      <c r="Z47" s="49"/>
      <c r="AA47" s="6">
        <v>13</v>
      </c>
      <c r="AB47" s="17"/>
      <c r="AC47" s="6">
        <v>0</v>
      </c>
      <c r="AD47" s="17"/>
      <c r="AE47" s="6">
        <v>96</v>
      </c>
      <c r="AF47" s="17"/>
      <c r="AG47" s="14">
        <f t="shared" si="47"/>
        <v>109</v>
      </c>
      <c r="AH47" s="14"/>
      <c r="AI47" s="6">
        <v>135</v>
      </c>
      <c r="AJ47" s="14"/>
      <c r="AK47" s="33">
        <f t="shared" si="48"/>
        <v>0.80740740740740746</v>
      </c>
      <c r="AL47" s="49"/>
      <c r="AM47" s="6">
        <v>8</v>
      </c>
      <c r="AN47" s="54"/>
      <c r="AO47" s="6">
        <v>7</v>
      </c>
      <c r="AP47" s="54"/>
      <c r="AQ47" s="6">
        <v>103</v>
      </c>
      <c r="AR47" s="54"/>
      <c r="AS47" s="34">
        <f t="shared" si="49"/>
        <v>118</v>
      </c>
      <c r="AT47" s="34"/>
      <c r="AU47" s="6">
        <v>148</v>
      </c>
      <c r="AV47" s="34"/>
      <c r="AW47" s="35">
        <f t="shared" si="50"/>
        <v>0.79729729729729726</v>
      </c>
      <c r="AX47" s="49"/>
      <c r="AY47" s="6">
        <v>16</v>
      </c>
      <c r="AZ47" s="54"/>
      <c r="BA47" s="6">
        <v>8</v>
      </c>
      <c r="BB47" s="54"/>
      <c r="BC47" s="6">
        <v>112</v>
      </c>
      <c r="BD47" s="54"/>
      <c r="BE47" s="34">
        <f t="shared" si="35"/>
        <v>136</v>
      </c>
      <c r="BF47" s="34"/>
      <c r="BG47" s="6">
        <v>178</v>
      </c>
      <c r="BH47" s="34"/>
      <c r="BI47" s="35">
        <f t="shared" si="36"/>
        <v>0.7640449438202247</v>
      </c>
      <c r="BJ47" s="49"/>
      <c r="BK47" s="28"/>
      <c r="BL47" s="34">
        <f t="shared" si="51"/>
        <v>12.333333333333334</v>
      </c>
      <c r="BM47" s="17"/>
      <c r="BN47" s="34">
        <f t="shared" si="52"/>
        <v>5</v>
      </c>
      <c r="BO47" s="17"/>
      <c r="BP47" s="34">
        <f t="shared" si="53"/>
        <v>103.66666666666667</v>
      </c>
      <c r="BQ47" s="17"/>
      <c r="BR47" s="34">
        <f t="shared" si="54"/>
        <v>121</v>
      </c>
      <c r="BS47" s="15"/>
      <c r="BT47" s="34">
        <f t="shared" si="55"/>
        <v>153.66666666666666</v>
      </c>
      <c r="BU47" s="15"/>
      <c r="BV47" s="35">
        <f t="shared" si="56"/>
        <v>0.78958321617497651</v>
      </c>
      <c r="BW47" s="49"/>
      <c r="BX47" s="34">
        <f t="shared" si="5"/>
        <v>8</v>
      </c>
      <c r="BY47" s="35">
        <f t="shared" si="6"/>
        <v>1</v>
      </c>
      <c r="BZ47" s="14">
        <f t="shared" si="7"/>
        <v>1</v>
      </c>
      <c r="CA47" s="33">
        <f t="shared" si="8"/>
        <v>0.14285714285714285</v>
      </c>
      <c r="CB47" s="14">
        <f t="shared" si="9"/>
        <v>9</v>
      </c>
      <c r="CC47" s="33">
        <f t="shared" si="10"/>
        <v>8.7378640776699032E-2</v>
      </c>
      <c r="CD47" s="14">
        <f t="shared" si="11"/>
        <v>18</v>
      </c>
      <c r="CE47" s="33">
        <f t="shared" si="12"/>
        <v>0.15254237288135594</v>
      </c>
      <c r="CF47" s="14">
        <f t="shared" si="13"/>
        <v>30</v>
      </c>
      <c r="CG47" s="33">
        <f t="shared" si="14"/>
        <v>0.20270270270270271</v>
      </c>
      <c r="CH47" s="33">
        <f t="shared" si="15"/>
        <v>-3.325235347707256E-2</v>
      </c>
      <c r="CI47" s="49"/>
      <c r="CJ47" s="34">
        <f t="shared" si="16"/>
        <v>3</v>
      </c>
      <c r="CK47" s="35">
        <f t="shared" si="17"/>
        <v>0.23076923076923078</v>
      </c>
      <c r="CL47" s="14">
        <f t="shared" si="18"/>
        <v>8</v>
      </c>
      <c r="CM47" s="33" t="str">
        <f t="shared" si="19"/>
        <v>--</v>
      </c>
      <c r="CN47" s="14">
        <f t="shared" si="20"/>
        <v>16</v>
      </c>
      <c r="CO47" s="33">
        <f t="shared" si="21"/>
        <v>0.16666666666666666</v>
      </c>
      <c r="CP47" s="14">
        <f t="shared" si="22"/>
        <v>27</v>
      </c>
      <c r="CQ47" s="33">
        <f t="shared" si="23"/>
        <v>0.24770642201834864</v>
      </c>
      <c r="CR47" s="14">
        <f t="shared" si="24"/>
        <v>43</v>
      </c>
      <c r="CS47" s="33">
        <f t="shared" si="25"/>
        <v>0.31851851851851853</v>
      </c>
      <c r="CT47" s="33">
        <f t="shared" si="26"/>
        <v>-4.3362463587182765E-2</v>
      </c>
      <c r="CU47" s="15"/>
    </row>
    <row r="48" spans="1:99" x14ac:dyDescent="0.25">
      <c r="A48" s="11">
        <v>521</v>
      </c>
      <c r="B48" s="12" t="s">
        <v>21</v>
      </c>
      <c r="C48" s="31">
        <v>41</v>
      </c>
      <c r="D48" s="17"/>
      <c r="E48" s="6">
        <v>22</v>
      </c>
      <c r="F48" s="17"/>
      <c r="G48" s="6">
        <v>381</v>
      </c>
      <c r="H48" s="17"/>
      <c r="I48" s="14">
        <f t="shared" si="43"/>
        <v>444</v>
      </c>
      <c r="J48" s="14"/>
      <c r="K48" s="6">
        <v>551</v>
      </c>
      <c r="L48" s="14"/>
      <c r="M48" s="33">
        <f t="shared" si="44"/>
        <v>0.80580762250453719</v>
      </c>
      <c r="N48" s="49"/>
      <c r="O48" s="51">
        <v>49</v>
      </c>
      <c r="P48" s="17"/>
      <c r="Q48" s="6">
        <v>14</v>
      </c>
      <c r="R48" s="17"/>
      <c r="S48" s="6">
        <v>298</v>
      </c>
      <c r="T48" s="17"/>
      <c r="U48" s="14">
        <f t="shared" si="45"/>
        <v>361</v>
      </c>
      <c r="V48" s="14"/>
      <c r="W48" s="6">
        <v>460</v>
      </c>
      <c r="X48" s="14"/>
      <c r="Y48" s="33">
        <f t="shared" si="46"/>
        <v>0.7847826086956522</v>
      </c>
      <c r="Z48" s="49"/>
      <c r="AA48" s="6">
        <v>26</v>
      </c>
      <c r="AB48" s="17"/>
      <c r="AC48" s="6">
        <v>13</v>
      </c>
      <c r="AD48" s="17"/>
      <c r="AE48" s="6">
        <v>307</v>
      </c>
      <c r="AF48" s="17"/>
      <c r="AG48" s="14">
        <f t="shared" si="47"/>
        <v>346</v>
      </c>
      <c r="AH48" s="14"/>
      <c r="AI48" s="6">
        <v>393</v>
      </c>
      <c r="AJ48" s="14"/>
      <c r="AK48" s="33">
        <f t="shared" si="48"/>
        <v>0.88040712468193383</v>
      </c>
      <c r="AL48" s="49"/>
      <c r="AM48" s="6">
        <v>12</v>
      </c>
      <c r="AN48" s="54"/>
      <c r="AO48" s="6">
        <v>2</v>
      </c>
      <c r="AP48" s="54"/>
      <c r="AQ48" s="6">
        <v>173</v>
      </c>
      <c r="AR48" s="54"/>
      <c r="AS48" s="34">
        <f t="shared" si="49"/>
        <v>187</v>
      </c>
      <c r="AT48" s="34"/>
      <c r="AU48" s="6">
        <v>218</v>
      </c>
      <c r="AV48" s="34"/>
      <c r="AW48" s="35">
        <f t="shared" si="50"/>
        <v>0.85779816513761464</v>
      </c>
      <c r="AX48" s="49"/>
      <c r="AY48" s="6">
        <v>17</v>
      </c>
      <c r="AZ48" s="54"/>
      <c r="BA48" s="6">
        <v>7</v>
      </c>
      <c r="BB48" s="54"/>
      <c r="BC48" s="6">
        <v>216</v>
      </c>
      <c r="BD48" s="54"/>
      <c r="BE48" s="34">
        <f t="shared" si="35"/>
        <v>240</v>
      </c>
      <c r="BF48" s="34"/>
      <c r="BG48" s="6">
        <v>281</v>
      </c>
      <c r="BH48" s="34"/>
      <c r="BI48" s="35">
        <f t="shared" si="36"/>
        <v>0.85409252669039148</v>
      </c>
      <c r="BJ48" s="49"/>
      <c r="BK48" s="28"/>
      <c r="BL48" s="34">
        <f t="shared" si="51"/>
        <v>18.333333333333332</v>
      </c>
      <c r="BM48" s="17"/>
      <c r="BN48" s="34">
        <f t="shared" si="52"/>
        <v>7.333333333333333</v>
      </c>
      <c r="BO48" s="17"/>
      <c r="BP48" s="34">
        <f t="shared" si="53"/>
        <v>232</v>
      </c>
      <c r="BQ48" s="17"/>
      <c r="BR48" s="34">
        <f t="shared" si="54"/>
        <v>257.66666666666669</v>
      </c>
      <c r="BS48" s="15"/>
      <c r="BT48" s="34">
        <f t="shared" si="55"/>
        <v>297.33333333333331</v>
      </c>
      <c r="BU48" s="15"/>
      <c r="BV48" s="35">
        <f t="shared" si="56"/>
        <v>0.86409927216997995</v>
      </c>
      <c r="BW48" s="49"/>
      <c r="BX48" s="34">
        <f t="shared" si="5"/>
        <v>5</v>
      </c>
      <c r="BY48" s="35">
        <f t="shared" si="6"/>
        <v>0.41666666666666669</v>
      </c>
      <c r="BZ48" s="14">
        <f t="shared" si="7"/>
        <v>5</v>
      </c>
      <c r="CA48" s="33">
        <f t="shared" si="8"/>
        <v>2.5</v>
      </c>
      <c r="CB48" s="14">
        <f t="shared" si="9"/>
        <v>43</v>
      </c>
      <c r="CC48" s="33">
        <f t="shared" si="10"/>
        <v>0.24855491329479767</v>
      </c>
      <c r="CD48" s="14">
        <f t="shared" si="11"/>
        <v>53</v>
      </c>
      <c r="CE48" s="33">
        <f t="shared" si="12"/>
        <v>0.28342245989304815</v>
      </c>
      <c r="CF48" s="14">
        <f t="shared" si="13"/>
        <v>63</v>
      </c>
      <c r="CG48" s="33">
        <f t="shared" si="14"/>
        <v>0.28899082568807338</v>
      </c>
      <c r="CH48" s="33">
        <f t="shared" si="15"/>
        <v>-3.7056384472231585E-3</v>
      </c>
      <c r="CI48" s="49"/>
      <c r="CJ48" s="34">
        <f t="shared" si="16"/>
        <v>-9</v>
      </c>
      <c r="CK48" s="35">
        <f t="shared" si="17"/>
        <v>-0.34615384615384615</v>
      </c>
      <c r="CL48" s="14">
        <f t="shared" si="18"/>
        <v>-6</v>
      </c>
      <c r="CM48" s="33">
        <f t="shared" si="19"/>
        <v>-0.46153846153846156</v>
      </c>
      <c r="CN48" s="14">
        <f t="shared" si="20"/>
        <v>-91</v>
      </c>
      <c r="CO48" s="33">
        <f t="shared" si="21"/>
        <v>-0.29641693811074921</v>
      </c>
      <c r="CP48" s="14">
        <f t="shared" si="22"/>
        <v>-106</v>
      </c>
      <c r="CQ48" s="33">
        <f t="shared" si="23"/>
        <v>-0.30635838150289019</v>
      </c>
      <c r="CR48" s="14">
        <f t="shared" si="24"/>
        <v>-112</v>
      </c>
      <c r="CS48" s="33">
        <f t="shared" si="25"/>
        <v>-0.28498727735368956</v>
      </c>
      <c r="CT48" s="33">
        <f t="shared" si="26"/>
        <v>-2.6314597991542343E-2</v>
      </c>
      <c r="CU48" s="15"/>
    </row>
    <row r="49" spans="1:99" x14ac:dyDescent="0.25">
      <c r="A49" s="11">
        <v>537</v>
      </c>
      <c r="B49" s="12" t="s">
        <v>36</v>
      </c>
      <c r="C49" s="31">
        <v>15</v>
      </c>
      <c r="D49" s="17"/>
      <c r="E49" s="6">
        <v>15</v>
      </c>
      <c r="F49" s="17"/>
      <c r="G49" s="6">
        <v>279</v>
      </c>
      <c r="H49" s="17"/>
      <c r="I49" s="14">
        <f t="shared" si="43"/>
        <v>309</v>
      </c>
      <c r="J49" s="14"/>
      <c r="K49" s="6">
        <v>501</v>
      </c>
      <c r="L49" s="14"/>
      <c r="M49" s="33">
        <f t="shared" si="44"/>
        <v>0.61676646706586824</v>
      </c>
      <c r="N49" s="49"/>
      <c r="O49" s="51">
        <v>26</v>
      </c>
      <c r="P49" s="17"/>
      <c r="Q49" s="6">
        <v>14</v>
      </c>
      <c r="R49" s="17"/>
      <c r="S49" s="6">
        <v>263</v>
      </c>
      <c r="T49" s="17"/>
      <c r="U49" s="14">
        <f t="shared" si="45"/>
        <v>303</v>
      </c>
      <c r="V49" s="14"/>
      <c r="W49" s="6">
        <v>495</v>
      </c>
      <c r="X49" s="14"/>
      <c r="Y49" s="33">
        <f t="shared" si="46"/>
        <v>0.61212121212121207</v>
      </c>
      <c r="Z49" s="49"/>
      <c r="AA49" s="6">
        <v>32</v>
      </c>
      <c r="AB49" s="17"/>
      <c r="AC49" s="6">
        <v>20</v>
      </c>
      <c r="AD49" s="17"/>
      <c r="AE49" s="6">
        <v>267</v>
      </c>
      <c r="AF49" s="17"/>
      <c r="AG49" s="14">
        <f t="shared" si="47"/>
        <v>319</v>
      </c>
      <c r="AH49" s="14"/>
      <c r="AI49" s="6">
        <v>506</v>
      </c>
      <c r="AJ49" s="14"/>
      <c r="AK49" s="33">
        <f t="shared" si="48"/>
        <v>0.63043478260869568</v>
      </c>
      <c r="AL49" s="49"/>
      <c r="AM49" s="6">
        <v>18</v>
      </c>
      <c r="AN49" s="54"/>
      <c r="AO49" s="6">
        <v>13</v>
      </c>
      <c r="AP49" s="54"/>
      <c r="AQ49" s="6">
        <v>237</v>
      </c>
      <c r="AR49" s="54"/>
      <c r="AS49" s="34">
        <f t="shared" si="49"/>
        <v>268</v>
      </c>
      <c r="AT49" s="34"/>
      <c r="AU49" s="6">
        <v>453</v>
      </c>
      <c r="AV49" s="34"/>
      <c r="AW49" s="35">
        <f t="shared" si="50"/>
        <v>0.5916114790286976</v>
      </c>
      <c r="AX49" s="49"/>
      <c r="AY49" s="6">
        <v>11</v>
      </c>
      <c r="AZ49" s="54"/>
      <c r="BA49" s="6">
        <v>10</v>
      </c>
      <c r="BB49" s="54"/>
      <c r="BC49" s="6">
        <v>221</v>
      </c>
      <c r="BD49" s="54"/>
      <c r="BE49" s="34">
        <f t="shared" si="35"/>
        <v>242</v>
      </c>
      <c r="BF49" s="34"/>
      <c r="BG49" s="6">
        <v>358</v>
      </c>
      <c r="BH49" s="34"/>
      <c r="BI49" s="35">
        <f t="shared" si="36"/>
        <v>0.67597765363128492</v>
      </c>
      <c r="BJ49" s="49"/>
      <c r="BK49" s="28"/>
      <c r="BL49" s="34">
        <f t="shared" si="51"/>
        <v>20.333333333333332</v>
      </c>
      <c r="BM49" s="17"/>
      <c r="BN49" s="34">
        <f t="shared" si="52"/>
        <v>14.333333333333334</v>
      </c>
      <c r="BO49" s="17"/>
      <c r="BP49" s="34">
        <f t="shared" si="53"/>
        <v>241.66666666666666</v>
      </c>
      <c r="BQ49" s="17"/>
      <c r="BR49" s="34">
        <f t="shared" si="54"/>
        <v>276.33333333333331</v>
      </c>
      <c r="BS49" s="15"/>
      <c r="BT49" s="34">
        <f t="shared" si="55"/>
        <v>439</v>
      </c>
      <c r="BU49" s="15"/>
      <c r="BV49" s="35">
        <f t="shared" si="56"/>
        <v>0.63267463842289262</v>
      </c>
      <c r="BW49" s="49"/>
      <c r="BX49" s="34">
        <f t="shared" si="5"/>
        <v>-7</v>
      </c>
      <c r="BY49" s="35">
        <f t="shared" si="6"/>
        <v>-0.3888888888888889</v>
      </c>
      <c r="BZ49" s="14">
        <f t="shared" si="7"/>
        <v>-3</v>
      </c>
      <c r="CA49" s="33">
        <f t="shared" si="8"/>
        <v>-0.23076923076923078</v>
      </c>
      <c r="CB49" s="14">
        <f t="shared" si="9"/>
        <v>-16</v>
      </c>
      <c r="CC49" s="33">
        <f t="shared" si="10"/>
        <v>-6.7510548523206745E-2</v>
      </c>
      <c r="CD49" s="14">
        <f t="shared" si="11"/>
        <v>-26</v>
      </c>
      <c r="CE49" s="33">
        <f t="shared" si="12"/>
        <v>-9.7014925373134331E-2</v>
      </c>
      <c r="CF49" s="14">
        <f t="shared" si="13"/>
        <v>-95</v>
      </c>
      <c r="CG49" s="33">
        <f t="shared" si="14"/>
        <v>-0.20971302428256069</v>
      </c>
      <c r="CH49" s="33">
        <f t="shared" si="15"/>
        <v>8.4366174602587329E-2</v>
      </c>
      <c r="CI49" s="49"/>
      <c r="CJ49" s="34">
        <f t="shared" si="16"/>
        <v>-21</v>
      </c>
      <c r="CK49" s="35">
        <f t="shared" si="17"/>
        <v>-0.65625</v>
      </c>
      <c r="CL49" s="14">
        <f t="shared" si="18"/>
        <v>-10</v>
      </c>
      <c r="CM49" s="33">
        <f t="shared" si="19"/>
        <v>-0.5</v>
      </c>
      <c r="CN49" s="14">
        <f t="shared" si="20"/>
        <v>-46</v>
      </c>
      <c r="CO49" s="33">
        <f t="shared" si="21"/>
        <v>-0.17228464419475656</v>
      </c>
      <c r="CP49" s="14">
        <f t="shared" si="22"/>
        <v>-77</v>
      </c>
      <c r="CQ49" s="33">
        <f t="shared" si="23"/>
        <v>-0.2413793103448276</v>
      </c>
      <c r="CR49" s="14">
        <f t="shared" si="24"/>
        <v>-148</v>
      </c>
      <c r="CS49" s="33">
        <f t="shared" si="25"/>
        <v>-0.29249011857707508</v>
      </c>
      <c r="CT49" s="33">
        <f t="shared" si="26"/>
        <v>4.5542871022589249E-2</v>
      </c>
      <c r="CU49" s="15"/>
    </row>
    <row r="50" spans="1:99" x14ac:dyDescent="0.25">
      <c r="A50" s="11">
        <v>511</v>
      </c>
      <c r="B50" s="12" t="s">
        <v>11</v>
      </c>
      <c r="C50" s="31">
        <v>12</v>
      </c>
      <c r="D50" s="17"/>
      <c r="E50" s="6">
        <v>3</v>
      </c>
      <c r="F50" s="17"/>
      <c r="G50" s="6">
        <v>142</v>
      </c>
      <c r="H50" s="17"/>
      <c r="I50" s="14">
        <f t="shared" si="43"/>
        <v>157</v>
      </c>
      <c r="J50" s="14"/>
      <c r="K50" s="6">
        <v>191</v>
      </c>
      <c r="L50" s="14"/>
      <c r="M50" s="33">
        <f t="shared" si="44"/>
        <v>0.82198952879581155</v>
      </c>
      <c r="N50" s="49"/>
      <c r="O50" s="51">
        <v>12</v>
      </c>
      <c r="P50" s="17"/>
      <c r="Q50" s="6">
        <v>7</v>
      </c>
      <c r="R50" s="17"/>
      <c r="S50" s="6">
        <v>178</v>
      </c>
      <c r="T50" s="17"/>
      <c r="U50" s="14">
        <f t="shared" si="45"/>
        <v>197</v>
      </c>
      <c r="V50" s="14"/>
      <c r="W50" s="6">
        <v>222</v>
      </c>
      <c r="X50" s="14"/>
      <c r="Y50" s="33">
        <f t="shared" si="46"/>
        <v>0.88738738738738743</v>
      </c>
      <c r="Z50" s="49"/>
      <c r="AA50" s="6">
        <v>4</v>
      </c>
      <c r="AB50" s="17"/>
      <c r="AC50" s="6">
        <v>9</v>
      </c>
      <c r="AD50" s="17"/>
      <c r="AE50" s="6">
        <v>175</v>
      </c>
      <c r="AF50" s="17"/>
      <c r="AG50" s="14">
        <f t="shared" si="47"/>
        <v>188</v>
      </c>
      <c r="AH50" s="14"/>
      <c r="AI50" s="6">
        <v>222</v>
      </c>
      <c r="AJ50" s="14"/>
      <c r="AK50" s="33">
        <f t="shared" si="48"/>
        <v>0.84684684684684686</v>
      </c>
      <c r="AL50" s="49"/>
      <c r="AM50" s="6">
        <v>11</v>
      </c>
      <c r="AN50" s="54"/>
      <c r="AO50" s="6">
        <v>15</v>
      </c>
      <c r="AP50" s="54"/>
      <c r="AQ50" s="6">
        <v>251</v>
      </c>
      <c r="AR50" s="54"/>
      <c r="AS50" s="34">
        <f t="shared" si="49"/>
        <v>277</v>
      </c>
      <c r="AT50" s="34"/>
      <c r="AU50" s="6">
        <v>329</v>
      </c>
      <c r="AV50" s="34"/>
      <c r="AW50" s="35">
        <f t="shared" si="50"/>
        <v>0.84194528875379937</v>
      </c>
      <c r="AX50" s="49"/>
      <c r="AY50" s="6">
        <v>19</v>
      </c>
      <c r="AZ50" s="54"/>
      <c r="BA50" s="6">
        <v>13</v>
      </c>
      <c r="BB50" s="54"/>
      <c r="BC50" s="6">
        <v>241</v>
      </c>
      <c r="BD50" s="54"/>
      <c r="BE50" s="34">
        <f t="shared" si="35"/>
        <v>273</v>
      </c>
      <c r="BF50" s="34"/>
      <c r="BG50" s="6">
        <v>347</v>
      </c>
      <c r="BH50" s="34"/>
      <c r="BI50" s="35">
        <f t="shared" si="36"/>
        <v>0.78674351585014413</v>
      </c>
      <c r="BJ50" s="49"/>
      <c r="BK50" s="28"/>
      <c r="BL50" s="34">
        <f t="shared" si="51"/>
        <v>11.333333333333334</v>
      </c>
      <c r="BM50" s="17"/>
      <c r="BN50" s="34">
        <f t="shared" si="52"/>
        <v>12.333333333333334</v>
      </c>
      <c r="BO50" s="17"/>
      <c r="BP50" s="34">
        <f t="shared" si="53"/>
        <v>222.33333333333334</v>
      </c>
      <c r="BQ50" s="17"/>
      <c r="BR50" s="34">
        <f t="shared" si="54"/>
        <v>246</v>
      </c>
      <c r="BS50" s="15"/>
      <c r="BT50" s="34">
        <f t="shared" si="55"/>
        <v>299.33333333333331</v>
      </c>
      <c r="BU50" s="15"/>
      <c r="BV50" s="35">
        <f t="shared" si="56"/>
        <v>0.82517855048359678</v>
      </c>
      <c r="BW50" s="49"/>
      <c r="BX50" s="34">
        <f t="shared" si="5"/>
        <v>8</v>
      </c>
      <c r="BY50" s="35">
        <f t="shared" si="6"/>
        <v>0.72727272727272729</v>
      </c>
      <c r="BZ50" s="14">
        <f t="shared" si="7"/>
        <v>-2</v>
      </c>
      <c r="CA50" s="33">
        <f t="shared" si="8"/>
        <v>-0.13333333333333333</v>
      </c>
      <c r="CB50" s="14">
        <f t="shared" si="9"/>
        <v>-10</v>
      </c>
      <c r="CC50" s="33">
        <f t="shared" si="10"/>
        <v>-3.9840637450199202E-2</v>
      </c>
      <c r="CD50" s="14">
        <f t="shared" si="11"/>
        <v>-4</v>
      </c>
      <c r="CE50" s="33">
        <f t="shared" si="12"/>
        <v>-1.444043321299639E-2</v>
      </c>
      <c r="CF50" s="14">
        <f t="shared" si="13"/>
        <v>18</v>
      </c>
      <c r="CG50" s="33">
        <f t="shared" si="14"/>
        <v>5.4711246200607903E-2</v>
      </c>
      <c r="CH50" s="33">
        <f t="shared" si="15"/>
        <v>-5.5201772903655244E-2</v>
      </c>
      <c r="CI50" s="49"/>
      <c r="CJ50" s="34">
        <f t="shared" si="16"/>
        <v>15</v>
      </c>
      <c r="CK50" s="35">
        <f t="shared" si="17"/>
        <v>3.75</v>
      </c>
      <c r="CL50" s="14">
        <f t="shared" si="18"/>
        <v>4</v>
      </c>
      <c r="CM50" s="33">
        <f t="shared" si="19"/>
        <v>0.44444444444444442</v>
      </c>
      <c r="CN50" s="14">
        <f t="shared" si="20"/>
        <v>66</v>
      </c>
      <c r="CO50" s="33">
        <f t="shared" si="21"/>
        <v>0.37714285714285717</v>
      </c>
      <c r="CP50" s="14">
        <f t="shared" si="22"/>
        <v>85</v>
      </c>
      <c r="CQ50" s="33">
        <f t="shared" si="23"/>
        <v>0.4521276595744681</v>
      </c>
      <c r="CR50" s="14">
        <f t="shared" si="24"/>
        <v>125</v>
      </c>
      <c r="CS50" s="33">
        <f t="shared" si="25"/>
        <v>0.56306306306306309</v>
      </c>
      <c r="CT50" s="33">
        <f t="shared" si="26"/>
        <v>-6.0103330996702731E-2</v>
      </c>
      <c r="CU50" s="15"/>
    </row>
    <row r="51" spans="1:99" x14ac:dyDescent="0.25">
      <c r="A51" s="11">
        <v>518</v>
      </c>
      <c r="B51" s="12" t="s">
        <v>18</v>
      </c>
      <c r="C51" s="31">
        <v>12</v>
      </c>
      <c r="D51" s="17"/>
      <c r="E51" s="6">
        <v>5</v>
      </c>
      <c r="F51" s="17"/>
      <c r="G51" s="6">
        <v>103</v>
      </c>
      <c r="H51" s="17"/>
      <c r="I51" s="14">
        <f t="shared" si="43"/>
        <v>120</v>
      </c>
      <c r="J51" s="14"/>
      <c r="K51" s="6">
        <v>143</v>
      </c>
      <c r="L51" s="14"/>
      <c r="M51" s="33">
        <f t="shared" si="44"/>
        <v>0.83916083916083917</v>
      </c>
      <c r="N51" s="49"/>
      <c r="O51" s="51">
        <v>10</v>
      </c>
      <c r="P51" s="17"/>
      <c r="Q51" s="6">
        <v>3</v>
      </c>
      <c r="R51" s="17"/>
      <c r="S51" s="6">
        <v>84</v>
      </c>
      <c r="T51" s="17"/>
      <c r="U51" s="14">
        <f t="shared" si="45"/>
        <v>97</v>
      </c>
      <c r="V51" s="14"/>
      <c r="W51" s="6">
        <v>118</v>
      </c>
      <c r="X51" s="14"/>
      <c r="Y51" s="33">
        <f t="shared" si="46"/>
        <v>0.82203389830508478</v>
      </c>
      <c r="Z51" s="49"/>
      <c r="AA51" s="6">
        <v>8</v>
      </c>
      <c r="AB51" s="17"/>
      <c r="AC51" s="6">
        <v>0</v>
      </c>
      <c r="AD51" s="17"/>
      <c r="AE51" s="6">
        <v>95</v>
      </c>
      <c r="AF51" s="17"/>
      <c r="AG51" s="14">
        <f t="shared" si="47"/>
        <v>103</v>
      </c>
      <c r="AH51" s="14"/>
      <c r="AI51" s="6">
        <v>135</v>
      </c>
      <c r="AJ51" s="14"/>
      <c r="AK51" s="33">
        <f t="shared" si="48"/>
        <v>0.76296296296296295</v>
      </c>
      <c r="AL51" s="49"/>
      <c r="AM51" s="6">
        <v>3</v>
      </c>
      <c r="AN51" s="54"/>
      <c r="AO51" s="6">
        <v>0</v>
      </c>
      <c r="AP51" s="54"/>
      <c r="AQ51" s="6">
        <v>93</v>
      </c>
      <c r="AR51" s="54"/>
      <c r="AS51" s="34">
        <f t="shared" si="49"/>
        <v>96</v>
      </c>
      <c r="AT51" s="34"/>
      <c r="AU51" s="6">
        <v>120</v>
      </c>
      <c r="AV51" s="34"/>
      <c r="AW51" s="35">
        <f t="shared" si="50"/>
        <v>0.8</v>
      </c>
      <c r="AX51" s="49"/>
      <c r="AY51" s="6">
        <v>1</v>
      </c>
      <c r="AZ51" s="54"/>
      <c r="BA51" s="6">
        <v>0</v>
      </c>
      <c r="BB51" s="54"/>
      <c r="BC51" s="6">
        <v>76</v>
      </c>
      <c r="BD51" s="54"/>
      <c r="BE51" s="34">
        <f t="shared" si="35"/>
        <v>77</v>
      </c>
      <c r="BF51" s="34"/>
      <c r="BG51" s="6">
        <v>94</v>
      </c>
      <c r="BH51" s="34"/>
      <c r="BI51" s="35">
        <f t="shared" si="36"/>
        <v>0.81914893617021278</v>
      </c>
      <c r="BJ51" s="49"/>
      <c r="BK51" s="28"/>
      <c r="BL51" s="34">
        <f t="shared" si="51"/>
        <v>4</v>
      </c>
      <c r="BM51" s="17"/>
      <c r="BN51" s="34">
        <f t="shared" si="52"/>
        <v>0</v>
      </c>
      <c r="BO51" s="17"/>
      <c r="BP51" s="34">
        <f t="shared" si="53"/>
        <v>88</v>
      </c>
      <c r="BQ51" s="17"/>
      <c r="BR51" s="34">
        <f t="shared" si="54"/>
        <v>92</v>
      </c>
      <c r="BS51" s="15"/>
      <c r="BT51" s="34">
        <f t="shared" si="55"/>
        <v>116.33333333333333</v>
      </c>
      <c r="BU51" s="15"/>
      <c r="BV51" s="35">
        <f t="shared" si="56"/>
        <v>0.79403729971105863</v>
      </c>
      <c r="BW51" s="49"/>
      <c r="BX51" s="34">
        <f t="shared" si="5"/>
        <v>-2</v>
      </c>
      <c r="BY51" s="35">
        <f t="shared" si="6"/>
        <v>-0.66666666666666663</v>
      </c>
      <c r="BZ51" s="14">
        <f t="shared" si="7"/>
        <v>0</v>
      </c>
      <c r="CA51" s="33" t="str">
        <f t="shared" si="8"/>
        <v>--</v>
      </c>
      <c r="CB51" s="14">
        <f t="shared" si="9"/>
        <v>-17</v>
      </c>
      <c r="CC51" s="33">
        <f t="shared" si="10"/>
        <v>-0.18279569892473119</v>
      </c>
      <c r="CD51" s="14">
        <f t="shared" si="11"/>
        <v>-19</v>
      </c>
      <c r="CE51" s="33">
        <f t="shared" si="12"/>
        <v>-0.19791666666666666</v>
      </c>
      <c r="CF51" s="14">
        <f t="shared" si="13"/>
        <v>-26</v>
      </c>
      <c r="CG51" s="33">
        <f t="shared" si="14"/>
        <v>-0.21666666666666667</v>
      </c>
      <c r="CH51" s="33">
        <f t="shared" si="15"/>
        <v>1.9148936170212738E-2</v>
      </c>
      <c r="CI51" s="49"/>
      <c r="CJ51" s="34">
        <f t="shared" si="16"/>
        <v>-7</v>
      </c>
      <c r="CK51" s="35">
        <f t="shared" si="17"/>
        <v>-0.875</v>
      </c>
      <c r="CL51" s="14">
        <f t="shared" si="18"/>
        <v>0</v>
      </c>
      <c r="CM51" s="33" t="str">
        <f t="shared" si="19"/>
        <v>--</v>
      </c>
      <c r="CN51" s="14">
        <f t="shared" si="20"/>
        <v>-19</v>
      </c>
      <c r="CO51" s="33">
        <f t="shared" si="21"/>
        <v>-0.2</v>
      </c>
      <c r="CP51" s="14">
        <f t="shared" si="22"/>
        <v>-26</v>
      </c>
      <c r="CQ51" s="33">
        <f t="shared" si="23"/>
        <v>-0.25242718446601942</v>
      </c>
      <c r="CR51" s="14">
        <f t="shared" si="24"/>
        <v>-41</v>
      </c>
      <c r="CS51" s="33">
        <f t="shared" si="25"/>
        <v>-0.3037037037037037</v>
      </c>
      <c r="CT51" s="33">
        <f t="shared" si="26"/>
        <v>5.6185973207249829E-2</v>
      </c>
      <c r="CU51" s="15"/>
    </row>
    <row r="52" spans="1:99" x14ac:dyDescent="0.25">
      <c r="A52" s="11">
        <v>506</v>
      </c>
      <c r="B52" s="12" t="s">
        <v>7</v>
      </c>
      <c r="C52" s="31">
        <v>2</v>
      </c>
      <c r="D52" s="17"/>
      <c r="E52" s="6">
        <v>4</v>
      </c>
      <c r="F52" s="17"/>
      <c r="G52" s="6">
        <v>60</v>
      </c>
      <c r="H52" s="17"/>
      <c r="I52" s="14">
        <f t="shared" si="43"/>
        <v>66</v>
      </c>
      <c r="J52" s="14"/>
      <c r="K52" s="6">
        <v>94</v>
      </c>
      <c r="L52" s="14"/>
      <c r="M52" s="33">
        <f t="shared" si="44"/>
        <v>0.7021276595744681</v>
      </c>
      <c r="N52" s="49"/>
      <c r="O52" s="51">
        <v>6</v>
      </c>
      <c r="P52" s="17"/>
      <c r="Q52" s="6">
        <v>2</v>
      </c>
      <c r="R52" s="17"/>
      <c r="S52" s="6">
        <v>50</v>
      </c>
      <c r="T52" s="17"/>
      <c r="U52" s="14">
        <f t="shared" si="45"/>
        <v>58</v>
      </c>
      <c r="V52" s="14"/>
      <c r="W52" s="6">
        <v>72</v>
      </c>
      <c r="X52" s="14"/>
      <c r="Y52" s="33">
        <f t="shared" si="46"/>
        <v>0.80555555555555558</v>
      </c>
      <c r="Z52" s="49"/>
      <c r="AA52" s="6">
        <v>2</v>
      </c>
      <c r="AB52" s="17"/>
      <c r="AC52" s="6">
        <v>1</v>
      </c>
      <c r="AD52" s="17"/>
      <c r="AE52" s="6">
        <v>58</v>
      </c>
      <c r="AF52" s="17"/>
      <c r="AG52" s="14">
        <f t="shared" si="47"/>
        <v>61</v>
      </c>
      <c r="AH52" s="14"/>
      <c r="AI52" s="6">
        <v>75</v>
      </c>
      <c r="AJ52" s="14"/>
      <c r="AK52" s="33">
        <f t="shared" si="48"/>
        <v>0.81333333333333335</v>
      </c>
      <c r="AL52" s="49"/>
      <c r="AM52" s="6">
        <v>2</v>
      </c>
      <c r="AN52" s="54"/>
      <c r="AO52" s="6">
        <v>2</v>
      </c>
      <c r="AP52" s="54"/>
      <c r="AQ52" s="6">
        <v>81</v>
      </c>
      <c r="AR52" s="54"/>
      <c r="AS52" s="34">
        <f t="shared" si="49"/>
        <v>85</v>
      </c>
      <c r="AT52" s="34"/>
      <c r="AU52" s="6">
        <v>97</v>
      </c>
      <c r="AV52" s="34"/>
      <c r="AW52" s="35">
        <f t="shared" si="50"/>
        <v>0.87628865979381443</v>
      </c>
      <c r="AX52" s="49"/>
      <c r="AY52" s="6">
        <v>2</v>
      </c>
      <c r="AZ52" s="54"/>
      <c r="BA52" s="6">
        <v>2</v>
      </c>
      <c r="BB52" s="54"/>
      <c r="BC52" s="6">
        <v>78</v>
      </c>
      <c r="BD52" s="54"/>
      <c r="BE52" s="34">
        <f t="shared" si="35"/>
        <v>82</v>
      </c>
      <c r="BF52" s="34"/>
      <c r="BG52" s="6">
        <v>98</v>
      </c>
      <c r="BH52" s="34"/>
      <c r="BI52" s="35">
        <f t="shared" si="36"/>
        <v>0.83673469387755106</v>
      </c>
      <c r="BJ52" s="49"/>
      <c r="BK52" s="28"/>
      <c r="BL52" s="34">
        <f t="shared" si="51"/>
        <v>2</v>
      </c>
      <c r="BM52" s="17"/>
      <c r="BN52" s="34">
        <f t="shared" si="52"/>
        <v>1.6666666666666667</v>
      </c>
      <c r="BO52" s="17"/>
      <c r="BP52" s="34">
        <f t="shared" si="53"/>
        <v>72.333333333333329</v>
      </c>
      <c r="BQ52" s="17"/>
      <c r="BR52" s="34">
        <f t="shared" si="54"/>
        <v>76</v>
      </c>
      <c r="BS52" s="15"/>
      <c r="BT52" s="34">
        <f t="shared" si="55"/>
        <v>90</v>
      </c>
      <c r="BU52" s="15"/>
      <c r="BV52" s="35">
        <f t="shared" si="56"/>
        <v>0.84211889566823295</v>
      </c>
      <c r="BW52" s="49"/>
      <c r="BX52" s="34">
        <f t="shared" si="5"/>
        <v>0</v>
      </c>
      <c r="BY52" s="35">
        <f t="shared" si="6"/>
        <v>0</v>
      </c>
      <c r="BZ52" s="14">
        <f t="shared" si="7"/>
        <v>0</v>
      </c>
      <c r="CA52" s="33">
        <f t="shared" si="8"/>
        <v>0</v>
      </c>
      <c r="CB52" s="14">
        <f t="shared" si="9"/>
        <v>-3</v>
      </c>
      <c r="CC52" s="33">
        <f t="shared" si="10"/>
        <v>-3.7037037037037035E-2</v>
      </c>
      <c r="CD52" s="14">
        <f t="shared" si="11"/>
        <v>-3</v>
      </c>
      <c r="CE52" s="33">
        <f t="shared" si="12"/>
        <v>-3.5294117647058823E-2</v>
      </c>
      <c r="CF52" s="14">
        <f t="shared" si="13"/>
        <v>1</v>
      </c>
      <c r="CG52" s="33">
        <f t="shared" si="14"/>
        <v>1.0309278350515464E-2</v>
      </c>
      <c r="CH52" s="33">
        <f t="shared" si="15"/>
        <v>-3.9553965916263367E-2</v>
      </c>
      <c r="CI52" s="49"/>
      <c r="CJ52" s="34">
        <f t="shared" si="16"/>
        <v>0</v>
      </c>
      <c r="CK52" s="35">
        <f t="shared" si="17"/>
        <v>0</v>
      </c>
      <c r="CL52" s="14">
        <f t="shared" si="18"/>
        <v>1</v>
      </c>
      <c r="CM52" s="33">
        <f t="shared" si="19"/>
        <v>1</v>
      </c>
      <c r="CN52" s="14">
        <f t="shared" si="20"/>
        <v>20</v>
      </c>
      <c r="CO52" s="33">
        <f t="shared" si="21"/>
        <v>0.34482758620689657</v>
      </c>
      <c r="CP52" s="14">
        <f t="shared" si="22"/>
        <v>21</v>
      </c>
      <c r="CQ52" s="33">
        <f t="shared" si="23"/>
        <v>0.34426229508196721</v>
      </c>
      <c r="CR52" s="14">
        <f t="shared" si="24"/>
        <v>23</v>
      </c>
      <c r="CS52" s="33">
        <f t="shared" si="25"/>
        <v>0.30666666666666664</v>
      </c>
      <c r="CT52" s="33">
        <f t="shared" si="26"/>
        <v>2.3401360544217709E-2</v>
      </c>
      <c r="CU52" s="15"/>
    </row>
    <row r="53" spans="1:99" x14ac:dyDescent="0.25">
      <c r="A53" s="11">
        <v>531</v>
      </c>
      <c r="B53" s="12" t="s">
        <v>30</v>
      </c>
      <c r="C53" s="31">
        <v>8</v>
      </c>
      <c r="D53" s="17"/>
      <c r="E53" s="6">
        <v>1</v>
      </c>
      <c r="F53" s="17"/>
      <c r="G53" s="6">
        <v>45</v>
      </c>
      <c r="H53" s="17"/>
      <c r="I53" s="14">
        <f t="shared" si="43"/>
        <v>54</v>
      </c>
      <c r="J53" s="14"/>
      <c r="K53" s="6">
        <v>66</v>
      </c>
      <c r="L53" s="14"/>
      <c r="M53" s="33">
        <f t="shared" si="44"/>
        <v>0.81818181818181823</v>
      </c>
      <c r="N53" s="49"/>
      <c r="O53" s="51">
        <v>13</v>
      </c>
      <c r="P53" s="17"/>
      <c r="Q53" s="6">
        <v>5</v>
      </c>
      <c r="R53" s="17"/>
      <c r="S53" s="6">
        <v>29</v>
      </c>
      <c r="T53" s="17"/>
      <c r="U53" s="14">
        <f t="shared" si="45"/>
        <v>47</v>
      </c>
      <c r="V53" s="14"/>
      <c r="W53" s="6">
        <v>58</v>
      </c>
      <c r="X53" s="14"/>
      <c r="Y53" s="33">
        <f t="shared" si="46"/>
        <v>0.81034482758620685</v>
      </c>
      <c r="Z53" s="49"/>
      <c r="AA53" s="6">
        <v>5</v>
      </c>
      <c r="AB53" s="17"/>
      <c r="AC53" s="6">
        <v>4</v>
      </c>
      <c r="AD53" s="17"/>
      <c r="AE53" s="6">
        <v>41</v>
      </c>
      <c r="AF53" s="17"/>
      <c r="AG53" s="14">
        <f t="shared" si="47"/>
        <v>50</v>
      </c>
      <c r="AH53" s="14"/>
      <c r="AI53" s="6">
        <v>70</v>
      </c>
      <c r="AJ53" s="14"/>
      <c r="AK53" s="33">
        <f t="shared" si="48"/>
        <v>0.7142857142857143</v>
      </c>
      <c r="AL53" s="49"/>
      <c r="AM53" s="6">
        <v>3</v>
      </c>
      <c r="AN53" s="54"/>
      <c r="AO53" s="6">
        <v>2</v>
      </c>
      <c r="AP53" s="54"/>
      <c r="AQ53" s="6">
        <v>36</v>
      </c>
      <c r="AR53" s="54"/>
      <c r="AS53" s="34">
        <f t="shared" si="49"/>
        <v>41</v>
      </c>
      <c r="AT53" s="34"/>
      <c r="AU53" s="6">
        <v>50</v>
      </c>
      <c r="AV53" s="34"/>
      <c r="AW53" s="35">
        <f t="shared" si="50"/>
        <v>0.82</v>
      </c>
      <c r="AX53" s="49"/>
      <c r="AY53" s="6">
        <v>3</v>
      </c>
      <c r="AZ53" s="54"/>
      <c r="BA53" s="6">
        <v>1</v>
      </c>
      <c r="BB53" s="54"/>
      <c r="BC53" s="6">
        <v>44</v>
      </c>
      <c r="BD53" s="54"/>
      <c r="BE53" s="34">
        <f t="shared" si="35"/>
        <v>48</v>
      </c>
      <c r="BF53" s="34"/>
      <c r="BG53" s="6">
        <v>56</v>
      </c>
      <c r="BH53" s="34"/>
      <c r="BI53" s="35">
        <f t="shared" si="36"/>
        <v>0.8571428571428571</v>
      </c>
      <c r="BJ53" s="49"/>
      <c r="BK53" s="28"/>
      <c r="BL53" s="34">
        <f t="shared" si="51"/>
        <v>3.6666666666666665</v>
      </c>
      <c r="BM53" s="17"/>
      <c r="BN53" s="34">
        <f t="shared" si="52"/>
        <v>2.3333333333333335</v>
      </c>
      <c r="BO53" s="17"/>
      <c r="BP53" s="34">
        <f t="shared" si="53"/>
        <v>40.333333333333336</v>
      </c>
      <c r="BQ53" s="17"/>
      <c r="BR53" s="34">
        <f t="shared" si="54"/>
        <v>46.333333333333336</v>
      </c>
      <c r="BS53" s="15"/>
      <c r="BT53" s="34">
        <f t="shared" si="55"/>
        <v>58.666666666666664</v>
      </c>
      <c r="BU53" s="15"/>
      <c r="BV53" s="35">
        <f t="shared" si="56"/>
        <v>0.79714285714285715</v>
      </c>
      <c r="BW53" s="49"/>
      <c r="BX53" s="34">
        <f t="shared" si="5"/>
        <v>0</v>
      </c>
      <c r="BY53" s="35">
        <f t="shared" si="6"/>
        <v>0</v>
      </c>
      <c r="BZ53" s="14">
        <f t="shared" si="7"/>
        <v>-1</v>
      </c>
      <c r="CA53" s="33">
        <f t="shared" si="8"/>
        <v>-0.5</v>
      </c>
      <c r="CB53" s="14">
        <f t="shared" si="9"/>
        <v>8</v>
      </c>
      <c r="CC53" s="33">
        <f t="shared" si="10"/>
        <v>0.22222222222222221</v>
      </c>
      <c r="CD53" s="14">
        <f t="shared" si="11"/>
        <v>7</v>
      </c>
      <c r="CE53" s="33">
        <f t="shared" si="12"/>
        <v>0.17073170731707318</v>
      </c>
      <c r="CF53" s="14">
        <f t="shared" si="13"/>
        <v>6</v>
      </c>
      <c r="CG53" s="33">
        <f t="shared" si="14"/>
        <v>0.12</v>
      </c>
      <c r="CH53" s="33">
        <f t="shared" si="15"/>
        <v>3.7142857142857144E-2</v>
      </c>
      <c r="CI53" s="49"/>
      <c r="CJ53" s="34">
        <f t="shared" si="16"/>
        <v>-2</v>
      </c>
      <c r="CK53" s="35">
        <f t="shared" si="17"/>
        <v>-0.4</v>
      </c>
      <c r="CL53" s="14">
        <f t="shared" si="18"/>
        <v>-3</v>
      </c>
      <c r="CM53" s="33">
        <f t="shared" si="19"/>
        <v>-0.75</v>
      </c>
      <c r="CN53" s="14">
        <f t="shared" si="20"/>
        <v>3</v>
      </c>
      <c r="CO53" s="33">
        <f t="shared" si="21"/>
        <v>7.3170731707317069E-2</v>
      </c>
      <c r="CP53" s="14">
        <f t="shared" si="22"/>
        <v>-2</v>
      </c>
      <c r="CQ53" s="33">
        <f t="shared" si="23"/>
        <v>-0.04</v>
      </c>
      <c r="CR53" s="14">
        <f t="shared" si="24"/>
        <v>-14</v>
      </c>
      <c r="CS53" s="33">
        <f t="shared" si="25"/>
        <v>-0.2</v>
      </c>
      <c r="CT53" s="33">
        <f t="shared" si="26"/>
        <v>0.14285714285714279</v>
      </c>
      <c r="CU53" s="15"/>
    </row>
    <row r="54" spans="1:99" x14ac:dyDescent="0.25">
      <c r="A54" s="11">
        <v>510</v>
      </c>
      <c r="B54" s="12" t="s">
        <v>10</v>
      </c>
      <c r="C54" s="31">
        <v>21</v>
      </c>
      <c r="D54" s="17"/>
      <c r="E54" s="6">
        <v>13</v>
      </c>
      <c r="F54" s="17"/>
      <c r="G54" s="6">
        <v>45</v>
      </c>
      <c r="H54" s="17"/>
      <c r="I54" s="14">
        <f t="shared" si="43"/>
        <v>79</v>
      </c>
      <c r="J54" s="14"/>
      <c r="K54" s="6">
        <v>126</v>
      </c>
      <c r="L54" s="14"/>
      <c r="M54" s="33">
        <f t="shared" si="44"/>
        <v>0.62698412698412698</v>
      </c>
      <c r="N54" s="49"/>
      <c r="O54" s="51">
        <v>0</v>
      </c>
      <c r="P54" s="17"/>
      <c r="Q54" s="6">
        <v>0</v>
      </c>
      <c r="R54" s="17"/>
      <c r="S54" s="6">
        <v>0</v>
      </c>
      <c r="T54" s="17"/>
      <c r="U54" s="14">
        <f t="shared" si="45"/>
        <v>0</v>
      </c>
      <c r="V54" s="14"/>
      <c r="W54" s="6">
        <v>0</v>
      </c>
      <c r="X54" s="14"/>
      <c r="Y54" s="33" t="str">
        <f>IF(W54=0,"--",U54/W54)</f>
        <v>--</v>
      </c>
      <c r="Z54" s="49"/>
      <c r="AA54" s="6">
        <v>62</v>
      </c>
      <c r="AB54" s="17"/>
      <c r="AC54" s="6">
        <v>14</v>
      </c>
      <c r="AD54" s="17"/>
      <c r="AE54" s="6">
        <v>89</v>
      </c>
      <c r="AF54" s="17"/>
      <c r="AG54" s="14">
        <f t="shared" si="47"/>
        <v>165</v>
      </c>
      <c r="AH54" s="14"/>
      <c r="AI54" s="6">
        <v>247</v>
      </c>
      <c r="AJ54" s="14"/>
      <c r="AK54" s="33">
        <f t="shared" si="48"/>
        <v>0.66801619433198378</v>
      </c>
      <c r="AL54" s="49"/>
      <c r="AM54" s="6">
        <v>44</v>
      </c>
      <c r="AN54" s="54"/>
      <c r="AO54" s="6">
        <v>28</v>
      </c>
      <c r="AP54" s="54"/>
      <c r="AQ54" s="6">
        <v>77</v>
      </c>
      <c r="AR54" s="54"/>
      <c r="AS54" s="34">
        <f t="shared" si="49"/>
        <v>149</v>
      </c>
      <c r="AT54" s="34"/>
      <c r="AU54" s="6">
        <v>258</v>
      </c>
      <c r="AV54" s="34"/>
      <c r="AW54" s="35">
        <f t="shared" si="50"/>
        <v>0.57751937984496127</v>
      </c>
      <c r="AX54" s="49"/>
      <c r="AY54" s="6">
        <v>32</v>
      </c>
      <c r="AZ54" s="54"/>
      <c r="BA54" s="6">
        <v>25</v>
      </c>
      <c r="BB54" s="54"/>
      <c r="BC54" s="6">
        <v>68</v>
      </c>
      <c r="BD54" s="54"/>
      <c r="BE54" s="34">
        <f t="shared" si="35"/>
        <v>125</v>
      </c>
      <c r="BF54" s="34"/>
      <c r="BG54" s="6">
        <v>200</v>
      </c>
      <c r="BH54" s="34"/>
      <c r="BI54" s="35">
        <f t="shared" si="36"/>
        <v>0.625</v>
      </c>
      <c r="BJ54" s="49"/>
      <c r="BK54" s="28"/>
      <c r="BL54" s="34">
        <f t="shared" si="51"/>
        <v>46</v>
      </c>
      <c r="BM54" s="17"/>
      <c r="BN54" s="34">
        <f t="shared" si="52"/>
        <v>22.333333333333332</v>
      </c>
      <c r="BO54" s="17"/>
      <c r="BP54" s="34">
        <f t="shared" si="53"/>
        <v>78</v>
      </c>
      <c r="BQ54" s="17"/>
      <c r="BR54" s="34">
        <f t="shared" si="54"/>
        <v>146.33333333333334</v>
      </c>
      <c r="BS54" s="15"/>
      <c r="BT54" s="34">
        <f t="shared" si="55"/>
        <v>235</v>
      </c>
      <c r="BU54" s="15"/>
      <c r="BV54" s="35">
        <f t="shared" si="56"/>
        <v>0.62351185805898168</v>
      </c>
      <c r="BW54" s="49"/>
      <c r="BX54" s="34">
        <f t="shared" si="5"/>
        <v>-12</v>
      </c>
      <c r="BY54" s="35">
        <f t="shared" si="6"/>
        <v>-0.27272727272727271</v>
      </c>
      <c r="BZ54" s="14">
        <f t="shared" si="7"/>
        <v>-3</v>
      </c>
      <c r="CA54" s="33">
        <f t="shared" si="8"/>
        <v>-0.10714285714285714</v>
      </c>
      <c r="CB54" s="14">
        <f t="shared" si="9"/>
        <v>-9</v>
      </c>
      <c r="CC54" s="33">
        <f t="shared" si="10"/>
        <v>-0.11688311688311688</v>
      </c>
      <c r="CD54" s="14">
        <f t="shared" si="11"/>
        <v>-24</v>
      </c>
      <c r="CE54" s="33">
        <f t="shared" si="12"/>
        <v>-0.16107382550335569</v>
      </c>
      <c r="CF54" s="14">
        <f t="shared" si="13"/>
        <v>-58</v>
      </c>
      <c r="CG54" s="33">
        <f t="shared" si="14"/>
        <v>-0.22480620155038761</v>
      </c>
      <c r="CH54" s="33">
        <f t="shared" si="15"/>
        <v>4.7480620155038733E-2</v>
      </c>
      <c r="CI54" s="49"/>
      <c r="CJ54" s="34">
        <f t="shared" si="16"/>
        <v>-30</v>
      </c>
      <c r="CK54" s="35">
        <f t="shared" si="17"/>
        <v>-0.4838709677419355</v>
      </c>
      <c r="CL54" s="14">
        <f t="shared" si="18"/>
        <v>11</v>
      </c>
      <c r="CM54" s="33">
        <f t="shared" si="19"/>
        <v>0.7857142857142857</v>
      </c>
      <c r="CN54" s="14">
        <f t="shared" si="20"/>
        <v>-21</v>
      </c>
      <c r="CO54" s="33">
        <f t="shared" si="21"/>
        <v>-0.23595505617977527</v>
      </c>
      <c r="CP54" s="14">
        <f t="shared" si="22"/>
        <v>-40</v>
      </c>
      <c r="CQ54" s="33">
        <f t="shared" si="23"/>
        <v>-0.24242424242424243</v>
      </c>
      <c r="CR54" s="14">
        <f t="shared" si="24"/>
        <v>-47</v>
      </c>
      <c r="CS54" s="33">
        <f t="shared" si="25"/>
        <v>-0.19028340080971659</v>
      </c>
      <c r="CT54" s="33">
        <f t="shared" si="26"/>
        <v>-4.3016194331983781E-2</v>
      </c>
      <c r="CU54" s="15"/>
    </row>
    <row r="55" spans="1:99" x14ac:dyDescent="0.25">
      <c r="A55" s="11">
        <v>533</v>
      </c>
      <c r="B55" s="12" t="s">
        <v>32</v>
      </c>
      <c r="C55" s="31">
        <v>12</v>
      </c>
      <c r="D55" s="17"/>
      <c r="E55" s="6">
        <v>3</v>
      </c>
      <c r="F55" s="17"/>
      <c r="G55" s="6">
        <v>50</v>
      </c>
      <c r="H55" s="17"/>
      <c r="I55" s="14">
        <f t="shared" si="43"/>
        <v>65</v>
      </c>
      <c r="J55" s="14"/>
      <c r="K55" s="6">
        <v>126</v>
      </c>
      <c r="L55" s="14"/>
      <c r="M55" s="33">
        <f t="shared" si="44"/>
        <v>0.51587301587301593</v>
      </c>
      <c r="N55" s="49"/>
      <c r="O55" s="51">
        <v>6</v>
      </c>
      <c r="P55" s="17"/>
      <c r="Q55" s="6">
        <v>3</v>
      </c>
      <c r="R55" s="17"/>
      <c r="S55" s="6">
        <v>50</v>
      </c>
      <c r="T55" s="17"/>
      <c r="U55" s="14">
        <f t="shared" si="45"/>
        <v>59</v>
      </c>
      <c r="V55" s="14"/>
      <c r="W55" s="6">
        <v>92</v>
      </c>
      <c r="X55" s="14"/>
      <c r="Y55" s="33">
        <f t="shared" ref="Y55:Y60" si="57">U55/W55</f>
        <v>0.64130434782608692</v>
      </c>
      <c r="Z55" s="49"/>
      <c r="AA55" s="6">
        <v>11</v>
      </c>
      <c r="AB55" s="17"/>
      <c r="AC55" s="6">
        <v>1</v>
      </c>
      <c r="AD55" s="17"/>
      <c r="AE55" s="6">
        <v>67</v>
      </c>
      <c r="AF55" s="17"/>
      <c r="AG55" s="14">
        <f t="shared" si="47"/>
        <v>79</v>
      </c>
      <c r="AH55" s="14"/>
      <c r="AI55" s="6">
        <v>100</v>
      </c>
      <c r="AJ55" s="14"/>
      <c r="AK55" s="33">
        <f t="shared" si="48"/>
        <v>0.79</v>
      </c>
      <c r="AL55" s="49"/>
      <c r="AM55" s="6">
        <v>8</v>
      </c>
      <c r="AN55" s="54"/>
      <c r="AO55" s="6">
        <v>1</v>
      </c>
      <c r="AP55" s="54"/>
      <c r="AQ55" s="6">
        <v>46</v>
      </c>
      <c r="AR55" s="54"/>
      <c r="AS55" s="34">
        <f t="shared" si="49"/>
        <v>55</v>
      </c>
      <c r="AT55" s="34"/>
      <c r="AU55" s="6">
        <v>73</v>
      </c>
      <c r="AV55" s="34"/>
      <c r="AW55" s="35">
        <f t="shared" si="50"/>
        <v>0.75342465753424659</v>
      </c>
      <c r="AX55" s="49"/>
      <c r="AY55" s="6">
        <v>3</v>
      </c>
      <c r="AZ55" s="54"/>
      <c r="BA55" s="6">
        <v>0</v>
      </c>
      <c r="BB55" s="54"/>
      <c r="BC55" s="6">
        <v>41</v>
      </c>
      <c r="BD55" s="54"/>
      <c r="BE55" s="34">
        <f t="shared" si="35"/>
        <v>44</v>
      </c>
      <c r="BF55" s="34"/>
      <c r="BG55" s="6">
        <v>49</v>
      </c>
      <c r="BH55" s="34"/>
      <c r="BI55" s="35">
        <f t="shared" si="36"/>
        <v>0.89795918367346939</v>
      </c>
      <c r="BJ55" s="49"/>
      <c r="BK55" s="28"/>
      <c r="BL55" s="34">
        <f t="shared" si="51"/>
        <v>7.333333333333333</v>
      </c>
      <c r="BM55" s="17"/>
      <c r="BN55" s="34">
        <f t="shared" si="52"/>
        <v>0.66666666666666663</v>
      </c>
      <c r="BO55" s="17"/>
      <c r="BP55" s="34">
        <f t="shared" si="53"/>
        <v>51.333333333333336</v>
      </c>
      <c r="BQ55" s="17"/>
      <c r="BR55" s="34">
        <f t="shared" si="54"/>
        <v>59.333333333333336</v>
      </c>
      <c r="BS55" s="15"/>
      <c r="BT55" s="34">
        <f t="shared" si="55"/>
        <v>74</v>
      </c>
      <c r="BU55" s="15"/>
      <c r="BV55" s="35">
        <f t="shared" si="56"/>
        <v>0.81379461373590534</v>
      </c>
      <c r="BW55" s="49"/>
      <c r="BX55" s="34">
        <f t="shared" si="5"/>
        <v>-5</v>
      </c>
      <c r="BY55" s="35">
        <f t="shared" si="6"/>
        <v>-0.625</v>
      </c>
      <c r="BZ55" s="14">
        <f t="shared" si="7"/>
        <v>-1</v>
      </c>
      <c r="CA55" s="33">
        <f t="shared" si="8"/>
        <v>-1</v>
      </c>
      <c r="CB55" s="14">
        <f t="shared" si="9"/>
        <v>-5</v>
      </c>
      <c r="CC55" s="33">
        <f t="shared" si="10"/>
        <v>-0.10869565217391304</v>
      </c>
      <c r="CD55" s="14">
        <f t="shared" si="11"/>
        <v>-11</v>
      </c>
      <c r="CE55" s="33">
        <f t="shared" si="12"/>
        <v>-0.2</v>
      </c>
      <c r="CF55" s="14">
        <f t="shared" si="13"/>
        <v>-24</v>
      </c>
      <c r="CG55" s="33">
        <f t="shared" si="14"/>
        <v>-0.32876712328767121</v>
      </c>
      <c r="CH55" s="33">
        <f t="shared" si="15"/>
        <v>0.1445345261392228</v>
      </c>
      <c r="CI55" s="49"/>
      <c r="CJ55" s="34">
        <f t="shared" si="16"/>
        <v>-8</v>
      </c>
      <c r="CK55" s="35">
        <f t="shared" si="17"/>
        <v>-0.72727272727272729</v>
      </c>
      <c r="CL55" s="14">
        <f t="shared" si="18"/>
        <v>-1</v>
      </c>
      <c r="CM55" s="33">
        <f t="shared" si="19"/>
        <v>-1</v>
      </c>
      <c r="CN55" s="14">
        <f t="shared" si="20"/>
        <v>-26</v>
      </c>
      <c r="CO55" s="33">
        <f t="shared" si="21"/>
        <v>-0.38805970149253732</v>
      </c>
      <c r="CP55" s="14">
        <f t="shared" si="22"/>
        <v>-35</v>
      </c>
      <c r="CQ55" s="33">
        <f t="shared" si="23"/>
        <v>-0.44303797468354428</v>
      </c>
      <c r="CR55" s="14">
        <f t="shared" si="24"/>
        <v>-51</v>
      </c>
      <c r="CS55" s="33">
        <f t="shared" si="25"/>
        <v>-0.51</v>
      </c>
      <c r="CT55" s="33">
        <f t="shared" si="26"/>
        <v>0.10795918367346935</v>
      </c>
      <c r="CU55" s="15"/>
    </row>
    <row r="56" spans="1:99" x14ac:dyDescent="0.25">
      <c r="A56" s="11">
        <v>522</v>
      </c>
      <c r="B56" s="12" t="s">
        <v>22</v>
      </c>
      <c r="C56" s="31">
        <v>48</v>
      </c>
      <c r="D56" s="17"/>
      <c r="E56" s="6">
        <v>66</v>
      </c>
      <c r="F56" s="17"/>
      <c r="G56" s="6">
        <v>694</v>
      </c>
      <c r="H56" s="17"/>
      <c r="I56" s="14">
        <f t="shared" si="43"/>
        <v>808</v>
      </c>
      <c r="J56" s="14"/>
      <c r="K56" s="6">
        <v>1128</v>
      </c>
      <c r="L56" s="14"/>
      <c r="M56" s="33">
        <f t="shared" si="44"/>
        <v>0.71631205673758869</v>
      </c>
      <c r="N56" s="49"/>
      <c r="O56" s="51">
        <v>47</v>
      </c>
      <c r="P56" s="17"/>
      <c r="Q56" s="6">
        <v>45</v>
      </c>
      <c r="R56" s="17"/>
      <c r="S56" s="6">
        <v>649</v>
      </c>
      <c r="T56" s="17"/>
      <c r="U56" s="14">
        <f t="shared" si="45"/>
        <v>741</v>
      </c>
      <c r="V56" s="14"/>
      <c r="W56" s="6">
        <v>1020</v>
      </c>
      <c r="X56" s="14"/>
      <c r="Y56" s="33">
        <f t="shared" si="57"/>
        <v>0.72647058823529409</v>
      </c>
      <c r="Z56" s="49"/>
      <c r="AA56" s="6">
        <v>61</v>
      </c>
      <c r="AB56" s="17"/>
      <c r="AC56" s="6">
        <v>50</v>
      </c>
      <c r="AD56" s="17"/>
      <c r="AE56" s="6">
        <v>623</v>
      </c>
      <c r="AF56" s="17"/>
      <c r="AG56" s="14">
        <f t="shared" si="47"/>
        <v>734</v>
      </c>
      <c r="AH56" s="14"/>
      <c r="AI56" s="6">
        <v>1054</v>
      </c>
      <c r="AJ56" s="14"/>
      <c r="AK56" s="33">
        <f t="shared" si="48"/>
        <v>0.69639468690702089</v>
      </c>
      <c r="AL56" s="49"/>
      <c r="AM56" s="6">
        <v>51</v>
      </c>
      <c r="AN56" s="54"/>
      <c r="AO56" s="6">
        <v>38</v>
      </c>
      <c r="AP56" s="54"/>
      <c r="AQ56" s="6">
        <v>602</v>
      </c>
      <c r="AR56" s="54"/>
      <c r="AS56" s="34">
        <f t="shared" si="49"/>
        <v>691</v>
      </c>
      <c r="AT56" s="34"/>
      <c r="AU56" s="6">
        <v>953</v>
      </c>
      <c r="AV56" s="34"/>
      <c r="AW56" s="35">
        <f t="shared" si="50"/>
        <v>0.72507869884575027</v>
      </c>
      <c r="AX56" s="49"/>
      <c r="AY56" s="6">
        <v>42</v>
      </c>
      <c r="AZ56" s="54"/>
      <c r="BA56" s="6">
        <v>34</v>
      </c>
      <c r="BB56" s="54"/>
      <c r="BC56" s="6">
        <v>585</v>
      </c>
      <c r="BD56" s="54"/>
      <c r="BE56" s="34">
        <f t="shared" si="35"/>
        <v>661</v>
      </c>
      <c r="BF56" s="34"/>
      <c r="BG56" s="6">
        <v>877</v>
      </c>
      <c r="BH56" s="34"/>
      <c r="BI56" s="35">
        <f t="shared" si="36"/>
        <v>0.75370581527936142</v>
      </c>
      <c r="BJ56" s="49"/>
      <c r="BK56" s="28"/>
      <c r="BL56" s="34">
        <f t="shared" si="51"/>
        <v>51.333333333333336</v>
      </c>
      <c r="BM56" s="17"/>
      <c r="BN56" s="34">
        <f t="shared" si="52"/>
        <v>40.666666666666664</v>
      </c>
      <c r="BO56" s="17"/>
      <c r="BP56" s="34">
        <f t="shared" si="53"/>
        <v>603.33333333333337</v>
      </c>
      <c r="BQ56" s="17"/>
      <c r="BR56" s="34">
        <f t="shared" si="54"/>
        <v>695.33333333333337</v>
      </c>
      <c r="BS56" s="15"/>
      <c r="BT56" s="34">
        <f t="shared" si="55"/>
        <v>961.33333333333337</v>
      </c>
      <c r="BU56" s="15"/>
      <c r="BV56" s="35">
        <f t="shared" si="56"/>
        <v>0.72505973367737742</v>
      </c>
      <c r="BW56" s="49"/>
      <c r="BX56" s="34">
        <f t="shared" si="5"/>
        <v>-9</v>
      </c>
      <c r="BY56" s="35">
        <f t="shared" si="6"/>
        <v>-0.17647058823529413</v>
      </c>
      <c r="BZ56" s="14">
        <f t="shared" si="7"/>
        <v>-4</v>
      </c>
      <c r="CA56" s="33">
        <f t="shared" si="8"/>
        <v>-0.10526315789473684</v>
      </c>
      <c r="CB56" s="14">
        <f t="shared" si="9"/>
        <v>-17</v>
      </c>
      <c r="CC56" s="33">
        <f t="shared" si="10"/>
        <v>-2.823920265780731E-2</v>
      </c>
      <c r="CD56" s="14">
        <f t="shared" si="11"/>
        <v>-30</v>
      </c>
      <c r="CE56" s="33">
        <f t="shared" si="12"/>
        <v>-4.3415340086830678E-2</v>
      </c>
      <c r="CF56" s="14">
        <f t="shared" si="13"/>
        <v>-76</v>
      </c>
      <c r="CG56" s="33">
        <f t="shared" si="14"/>
        <v>-7.9748163693599161E-2</v>
      </c>
      <c r="CH56" s="33">
        <f t="shared" si="15"/>
        <v>2.8627116433611155E-2</v>
      </c>
      <c r="CI56" s="49"/>
      <c r="CJ56" s="34">
        <f t="shared" si="16"/>
        <v>-19</v>
      </c>
      <c r="CK56" s="35">
        <f t="shared" si="17"/>
        <v>-0.31147540983606559</v>
      </c>
      <c r="CL56" s="14">
        <f t="shared" si="18"/>
        <v>-16</v>
      </c>
      <c r="CM56" s="33">
        <f t="shared" si="19"/>
        <v>-0.32</v>
      </c>
      <c r="CN56" s="14">
        <f t="shared" si="20"/>
        <v>-38</v>
      </c>
      <c r="CO56" s="33">
        <f t="shared" si="21"/>
        <v>-6.0995184590690206E-2</v>
      </c>
      <c r="CP56" s="14">
        <f t="shared" si="22"/>
        <v>-73</v>
      </c>
      <c r="CQ56" s="33">
        <f t="shared" si="23"/>
        <v>-9.9455040871934602E-2</v>
      </c>
      <c r="CR56" s="14">
        <f t="shared" si="24"/>
        <v>-177</v>
      </c>
      <c r="CS56" s="33">
        <f t="shared" si="25"/>
        <v>-0.16793168880455409</v>
      </c>
      <c r="CT56" s="33">
        <f t="shared" si="26"/>
        <v>5.7311128372340536E-2</v>
      </c>
      <c r="CU56" s="15"/>
    </row>
    <row r="57" spans="1:99" x14ac:dyDescent="0.25">
      <c r="A57" s="11">
        <v>534</v>
      </c>
      <c r="B57" s="12" t="s">
        <v>33</v>
      </c>
      <c r="C57" s="31">
        <v>4</v>
      </c>
      <c r="D57" s="17"/>
      <c r="E57" s="6">
        <v>0</v>
      </c>
      <c r="F57" s="17"/>
      <c r="G57" s="6">
        <v>44</v>
      </c>
      <c r="H57" s="17"/>
      <c r="I57" s="14">
        <f t="shared" si="43"/>
        <v>48</v>
      </c>
      <c r="J57" s="14"/>
      <c r="K57" s="6">
        <v>58</v>
      </c>
      <c r="L57" s="14"/>
      <c r="M57" s="33">
        <f t="shared" si="44"/>
        <v>0.82758620689655171</v>
      </c>
      <c r="N57" s="49"/>
      <c r="O57" s="51">
        <v>1</v>
      </c>
      <c r="P57" s="17"/>
      <c r="Q57" s="6">
        <v>1</v>
      </c>
      <c r="R57" s="17"/>
      <c r="S57" s="6">
        <v>53</v>
      </c>
      <c r="T57" s="17"/>
      <c r="U57" s="14">
        <f t="shared" si="45"/>
        <v>55</v>
      </c>
      <c r="V57" s="14"/>
      <c r="W57" s="6">
        <v>67</v>
      </c>
      <c r="X57" s="14"/>
      <c r="Y57" s="33">
        <f t="shared" si="57"/>
        <v>0.82089552238805974</v>
      </c>
      <c r="Z57" s="49"/>
      <c r="AA57" s="6">
        <v>0</v>
      </c>
      <c r="AB57" s="17"/>
      <c r="AC57" s="6">
        <v>0</v>
      </c>
      <c r="AD57" s="17"/>
      <c r="AE57" s="6">
        <v>67</v>
      </c>
      <c r="AF57" s="17"/>
      <c r="AG57" s="14">
        <f t="shared" si="47"/>
        <v>67</v>
      </c>
      <c r="AH57" s="14"/>
      <c r="AI57" s="6">
        <v>74</v>
      </c>
      <c r="AJ57" s="14"/>
      <c r="AK57" s="33">
        <f t="shared" si="48"/>
        <v>0.90540540540540537</v>
      </c>
      <c r="AL57" s="49"/>
      <c r="AM57" s="6">
        <v>4</v>
      </c>
      <c r="AN57" s="54"/>
      <c r="AO57" s="6">
        <v>0</v>
      </c>
      <c r="AP57" s="54"/>
      <c r="AQ57" s="6">
        <v>67</v>
      </c>
      <c r="AR57" s="54"/>
      <c r="AS57" s="34">
        <f t="shared" si="49"/>
        <v>71</v>
      </c>
      <c r="AT57" s="34"/>
      <c r="AU57" s="6">
        <v>78</v>
      </c>
      <c r="AV57" s="34"/>
      <c r="AW57" s="35">
        <f t="shared" si="50"/>
        <v>0.91025641025641024</v>
      </c>
      <c r="AX57" s="49"/>
      <c r="AY57" s="6">
        <v>0</v>
      </c>
      <c r="AZ57" s="54"/>
      <c r="BA57" s="6">
        <v>1</v>
      </c>
      <c r="BB57" s="54"/>
      <c r="BC57" s="6">
        <v>65</v>
      </c>
      <c r="BD57" s="54"/>
      <c r="BE57" s="34">
        <f t="shared" si="35"/>
        <v>66</v>
      </c>
      <c r="BF57" s="34"/>
      <c r="BG57" s="6">
        <v>79</v>
      </c>
      <c r="BH57" s="34"/>
      <c r="BI57" s="35">
        <f t="shared" si="36"/>
        <v>0.83544303797468356</v>
      </c>
      <c r="BJ57" s="49"/>
      <c r="BK57" s="28"/>
      <c r="BL57" s="34">
        <f t="shared" si="51"/>
        <v>1.3333333333333333</v>
      </c>
      <c r="BM57" s="17"/>
      <c r="BN57" s="34">
        <f t="shared" si="52"/>
        <v>0.33333333333333331</v>
      </c>
      <c r="BO57" s="17"/>
      <c r="BP57" s="34">
        <f t="shared" si="53"/>
        <v>66.333333333333329</v>
      </c>
      <c r="BQ57" s="17"/>
      <c r="BR57" s="34">
        <f t="shared" si="54"/>
        <v>68</v>
      </c>
      <c r="BS57" s="15"/>
      <c r="BT57" s="34">
        <f t="shared" si="55"/>
        <v>77</v>
      </c>
      <c r="BU57" s="15"/>
      <c r="BV57" s="35">
        <f t="shared" si="56"/>
        <v>0.88370161787883295</v>
      </c>
      <c r="BW57" s="49"/>
      <c r="BX57" s="34">
        <f t="shared" si="5"/>
        <v>-4</v>
      </c>
      <c r="BY57" s="35">
        <f t="shared" si="6"/>
        <v>-1</v>
      </c>
      <c r="BZ57" s="14">
        <f t="shared" si="7"/>
        <v>1</v>
      </c>
      <c r="CA57" s="33" t="str">
        <f t="shared" si="8"/>
        <v>--</v>
      </c>
      <c r="CB57" s="14">
        <f t="shared" si="9"/>
        <v>-2</v>
      </c>
      <c r="CC57" s="33">
        <f t="shared" si="10"/>
        <v>-2.9850746268656716E-2</v>
      </c>
      <c r="CD57" s="14">
        <f t="shared" si="11"/>
        <v>-5</v>
      </c>
      <c r="CE57" s="33">
        <f t="shared" si="12"/>
        <v>-7.0422535211267609E-2</v>
      </c>
      <c r="CF57" s="14">
        <f t="shared" si="13"/>
        <v>1</v>
      </c>
      <c r="CG57" s="33">
        <f t="shared" si="14"/>
        <v>1.282051282051282E-2</v>
      </c>
      <c r="CH57" s="33">
        <f t="shared" si="15"/>
        <v>-7.4813372281726687E-2</v>
      </c>
      <c r="CI57" s="49"/>
      <c r="CJ57" s="34">
        <f t="shared" si="16"/>
        <v>0</v>
      </c>
      <c r="CK57" s="35" t="str">
        <f t="shared" si="17"/>
        <v>--</v>
      </c>
      <c r="CL57" s="14">
        <f t="shared" si="18"/>
        <v>1</v>
      </c>
      <c r="CM57" s="33" t="str">
        <f t="shared" si="19"/>
        <v>--</v>
      </c>
      <c r="CN57" s="14">
        <f t="shared" si="20"/>
        <v>-2</v>
      </c>
      <c r="CO57" s="33">
        <f t="shared" si="21"/>
        <v>-2.9850746268656716E-2</v>
      </c>
      <c r="CP57" s="14">
        <f t="shared" si="22"/>
        <v>-1</v>
      </c>
      <c r="CQ57" s="33">
        <f t="shared" si="23"/>
        <v>-1.4925373134328358E-2</v>
      </c>
      <c r="CR57" s="14">
        <f t="shared" si="24"/>
        <v>5</v>
      </c>
      <c r="CS57" s="33">
        <f t="shared" si="25"/>
        <v>6.7567567567567571E-2</v>
      </c>
      <c r="CT57" s="33">
        <f t="shared" si="26"/>
        <v>-6.9962367430721817E-2</v>
      </c>
      <c r="CU57" s="15"/>
    </row>
    <row r="58" spans="1:99" x14ac:dyDescent="0.25">
      <c r="A58" s="11">
        <v>504</v>
      </c>
      <c r="B58" s="12" t="s">
        <v>5</v>
      </c>
      <c r="C58" s="31">
        <v>46</v>
      </c>
      <c r="D58" s="17"/>
      <c r="E58" s="6">
        <v>25</v>
      </c>
      <c r="F58" s="17"/>
      <c r="G58" s="6">
        <v>168</v>
      </c>
      <c r="H58" s="17"/>
      <c r="I58" s="14">
        <f t="shared" si="43"/>
        <v>239</v>
      </c>
      <c r="J58" s="14"/>
      <c r="K58" s="6">
        <v>358</v>
      </c>
      <c r="L58" s="14"/>
      <c r="M58" s="33">
        <f t="shared" si="44"/>
        <v>0.66759776536312854</v>
      </c>
      <c r="N58" s="49"/>
      <c r="O58" s="51">
        <v>28</v>
      </c>
      <c r="P58" s="17"/>
      <c r="Q58" s="6">
        <v>30</v>
      </c>
      <c r="R58" s="17"/>
      <c r="S58" s="6">
        <v>105</v>
      </c>
      <c r="T58" s="17"/>
      <c r="U58" s="14">
        <f t="shared" si="45"/>
        <v>163</v>
      </c>
      <c r="V58" s="14"/>
      <c r="W58" s="6">
        <v>266</v>
      </c>
      <c r="X58" s="14"/>
      <c r="Y58" s="33">
        <f t="shared" si="57"/>
        <v>0.61278195488721809</v>
      </c>
      <c r="Z58" s="49"/>
      <c r="AA58" s="6">
        <v>35</v>
      </c>
      <c r="AB58" s="17"/>
      <c r="AC58" s="6">
        <v>24</v>
      </c>
      <c r="AD58" s="17"/>
      <c r="AE58" s="6">
        <v>129</v>
      </c>
      <c r="AF58" s="17"/>
      <c r="AG58" s="14">
        <f t="shared" si="47"/>
        <v>188</v>
      </c>
      <c r="AH58" s="14"/>
      <c r="AI58" s="6">
        <v>291</v>
      </c>
      <c r="AJ58" s="14"/>
      <c r="AK58" s="33">
        <f t="shared" si="48"/>
        <v>0.64604810996563578</v>
      </c>
      <c r="AL58" s="49"/>
      <c r="AM58" s="6">
        <v>34</v>
      </c>
      <c r="AN58" s="54"/>
      <c r="AO58" s="6">
        <v>29</v>
      </c>
      <c r="AP58" s="54"/>
      <c r="AQ58" s="6">
        <v>179</v>
      </c>
      <c r="AR58" s="54"/>
      <c r="AS58" s="34">
        <f t="shared" si="49"/>
        <v>242</v>
      </c>
      <c r="AT58" s="34"/>
      <c r="AU58" s="6">
        <v>360</v>
      </c>
      <c r="AV58" s="34"/>
      <c r="AW58" s="35">
        <f t="shared" si="50"/>
        <v>0.67222222222222228</v>
      </c>
      <c r="AX58" s="49"/>
      <c r="AY58" s="6">
        <v>43</v>
      </c>
      <c r="AZ58" s="54"/>
      <c r="BA58" s="6">
        <v>36</v>
      </c>
      <c r="BB58" s="54"/>
      <c r="BC58" s="6">
        <v>142</v>
      </c>
      <c r="BD58" s="54"/>
      <c r="BE58" s="34">
        <f t="shared" si="35"/>
        <v>221</v>
      </c>
      <c r="BF58" s="34"/>
      <c r="BG58" s="6">
        <v>314</v>
      </c>
      <c r="BH58" s="34"/>
      <c r="BI58" s="35">
        <f t="shared" si="36"/>
        <v>0.70382165605095537</v>
      </c>
      <c r="BJ58" s="49"/>
      <c r="BK58" s="28"/>
      <c r="BL58" s="34">
        <f t="shared" si="51"/>
        <v>37.333333333333336</v>
      </c>
      <c r="BM58" s="17"/>
      <c r="BN58" s="34">
        <f t="shared" si="52"/>
        <v>29.666666666666668</v>
      </c>
      <c r="BO58" s="17"/>
      <c r="BP58" s="34">
        <f t="shared" si="53"/>
        <v>150</v>
      </c>
      <c r="BQ58" s="17"/>
      <c r="BR58" s="34">
        <f t="shared" si="54"/>
        <v>217</v>
      </c>
      <c r="BS58" s="15"/>
      <c r="BT58" s="34">
        <f t="shared" si="55"/>
        <v>321.66666666666669</v>
      </c>
      <c r="BU58" s="15"/>
      <c r="BV58" s="35">
        <f t="shared" si="56"/>
        <v>0.67403066274627099</v>
      </c>
      <c r="BW58" s="49"/>
      <c r="BX58" s="34">
        <f t="shared" si="5"/>
        <v>9</v>
      </c>
      <c r="BY58" s="35">
        <f t="shared" si="6"/>
        <v>0.26470588235294118</v>
      </c>
      <c r="BZ58" s="14">
        <f t="shared" si="7"/>
        <v>7</v>
      </c>
      <c r="CA58" s="33">
        <f t="shared" si="8"/>
        <v>0.2413793103448276</v>
      </c>
      <c r="CB58" s="14">
        <f t="shared" si="9"/>
        <v>-37</v>
      </c>
      <c r="CC58" s="33">
        <f t="shared" si="10"/>
        <v>-0.20670391061452514</v>
      </c>
      <c r="CD58" s="14">
        <f t="shared" si="11"/>
        <v>-21</v>
      </c>
      <c r="CE58" s="33">
        <f t="shared" si="12"/>
        <v>-8.6776859504132234E-2</v>
      </c>
      <c r="CF58" s="14">
        <f t="shared" si="13"/>
        <v>-46</v>
      </c>
      <c r="CG58" s="33">
        <f t="shared" si="14"/>
        <v>-0.12777777777777777</v>
      </c>
      <c r="CH58" s="33">
        <f t="shared" si="15"/>
        <v>3.1599433828733092E-2</v>
      </c>
      <c r="CI58" s="49"/>
      <c r="CJ58" s="34">
        <f t="shared" si="16"/>
        <v>8</v>
      </c>
      <c r="CK58" s="35">
        <f t="shared" si="17"/>
        <v>0.22857142857142856</v>
      </c>
      <c r="CL58" s="14">
        <f t="shared" si="18"/>
        <v>12</v>
      </c>
      <c r="CM58" s="33">
        <f t="shared" si="19"/>
        <v>0.5</v>
      </c>
      <c r="CN58" s="14">
        <f t="shared" si="20"/>
        <v>13</v>
      </c>
      <c r="CO58" s="33">
        <f t="shared" si="21"/>
        <v>0.10077519379844961</v>
      </c>
      <c r="CP58" s="14">
        <f t="shared" si="22"/>
        <v>33</v>
      </c>
      <c r="CQ58" s="33">
        <f t="shared" si="23"/>
        <v>0.17553191489361702</v>
      </c>
      <c r="CR58" s="14">
        <f t="shared" si="24"/>
        <v>23</v>
      </c>
      <c r="CS58" s="33">
        <f t="shared" si="25"/>
        <v>7.903780068728522E-2</v>
      </c>
      <c r="CT58" s="33">
        <f t="shared" si="26"/>
        <v>5.7773546085319594E-2</v>
      </c>
      <c r="CU58" s="15"/>
    </row>
    <row r="59" spans="1:99" x14ac:dyDescent="0.25">
      <c r="A59" s="11">
        <v>516</v>
      </c>
      <c r="B59" s="12" t="s">
        <v>16</v>
      </c>
      <c r="C59" s="31">
        <v>49</v>
      </c>
      <c r="D59" s="17"/>
      <c r="E59" s="6">
        <v>48</v>
      </c>
      <c r="F59" s="17"/>
      <c r="G59" s="6">
        <v>326</v>
      </c>
      <c r="H59" s="17"/>
      <c r="I59" s="14">
        <f t="shared" si="43"/>
        <v>423</v>
      </c>
      <c r="J59" s="14"/>
      <c r="K59" s="6">
        <v>561</v>
      </c>
      <c r="L59" s="14"/>
      <c r="M59" s="33">
        <f t="shared" si="44"/>
        <v>0.75401069518716579</v>
      </c>
      <c r="N59" s="49"/>
      <c r="O59" s="51">
        <v>29</v>
      </c>
      <c r="P59" s="17"/>
      <c r="Q59" s="6">
        <v>34</v>
      </c>
      <c r="R59" s="17"/>
      <c r="S59" s="6">
        <v>325</v>
      </c>
      <c r="T59" s="17"/>
      <c r="U59" s="14">
        <f t="shared" si="45"/>
        <v>388</v>
      </c>
      <c r="V59" s="14"/>
      <c r="W59" s="6">
        <v>525</v>
      </c>
      <c r="X59" s="14"/>
      <c r="Y59" s="33">
        <f t="shared" si="57"/>
        <v>0.73904761904761906</v>
      </c>
      <c r="Z59" s="49"/>
      <c r="AA59" s="6">
        <v>34</v>
      </c>
      <c r="AB59" s="17"/>
      <c r="AC59" s="6">
        <v>28</v>
      </c>
      <c r="AD59" s="17"/>
      <c r="AE59" s="6">
        <v>257</v>
      </c>
      <c r="AF59" s="17"/>
      <c r="AG59" s="14">
        <f t="shared" si="47"/>
        <v>319</v>
      </c>
      <c r="AH59" s="14"/>
      <c r="AI59" s="6">
        <v>454</v>
      </c>
      <c r="AJ59" s="14"/>
      <c r="AK59" s="33">
        <f t="shared" si="48"/>
        <v>0.70264317180616742</v>
      </c>
      <c r="AL59" s="49"/>
      <c r="AM59" s="6">
        <v>23</v>
      </c>
      <c r="AN59" s="54"/>
      <c r="AO59" s="6">
        <v>15</v>
      </c>
      <c r="AP59" s="54"/>
      <c r="AQ59" s="6">
        <v>207</v>
      </c>
      <c r="AR59" s="54"/>
      <c r="AS59" s="34">
        <f t="shared" si="49"/>
        <v>245</v>
      </c>
      <c r="AT59" s="34"/>
      <c r="AU59" s="6">
        <v>357</v>
      </c>
      <c r="AV59" s="34"/>
      <c r="AW59" s="35">
        <f t="shared" si="50"/>
        <v>0.68627450980392157</v>
      </c>
      <c r="AX59" s="49"/>
      <c r="AY59" s="6">
        <v>18</v>
      </c>
      <c r="AZ59" s="54"/>
      <c r="BA59" s="6">
        <v>14</v>
      </c>
      <c r="BB59" s="54"/>
      <c r="BC59" s="6">
        <v>157</v>
      </c>
      <c r="BD59" s="54"/>
      <c r="BE59" s="34">
        <f t="shared" si="35"/>
        <v>189</v>
      </c>
      <c r="BF59" s="34"/>
      <c r="BG59" s="6">
        <v>269</v>
      </c>
      <c r="BH59" s="34"/>
      <c r="BI59" s="35">
        <f t="shared" si="36"/>
        <v>0.70260223048327142</v>
      </c>
      <c r="BJ59" s="49"/>
      <c r="BK59" s="28"/>
      <c r="BL59" s="34">
        <f t="shared" si="51"/>
        <v>25</v>
      </c>
      <c r="BM59" s="17"/>
      <c r="BN59" s="34">
        <f t="shared" si="52"/>
        <v>19</v>
      </c>
      <c r="BO59" s="17"/>
      <c r="BP59" s="34">
        <f t="shared" si="53"/>
        <v>207</v>
      </c>
      <c r="BQ59" s="17"/>
      <c r="BR59" s="34">
        <f t="shared" si="54"/>
        <v>251</v>
      </c>
      <c r="BS59" s="15"/>
      <c r="BT59" s="34">
        <f t="shared" si="55"/>
        <v>360</v>
      </c>
      <c r="BU59" s="15"/>
      <c r="BV59" s="35">
        <f t="shared" si="56"/>
        <v>0.69717330403112021</v>
      </c>
      <c r="BW59" s="49"/>
      <c r="BX59" s="34">
        <f t="shared" si="5"/>
        <v>-5</v>
      </c>
      <c r="BY59" s="35">
        <f t="shared" si="6"/>
        <v>-0.21739130434782608</v>
      </c>
      <c r="BZ59" s="14">
        <f t="shared" si="7"/>
        <v>-1</v>
      </c>
      <c r="CA59" s="33">
        <f t="shared" si="8"/>
        <v>-6.6666666666666666E-2</v>
      </c>
      <c r="CB59" s="14">
        <f t="shared" si="9"/>
        <v>-50</v>
      </c>
      <c r="CC59" s="33">
        <f t="shared" si="10"/>
        <v>-0.24154589371980675</v>
      </c>
      <c r="CD59" s="14">
        <f t="shared" si="11"/>
        <v>-56</v>
      </c>
      <c r="CE59" s="33">
        <f t="shared" si="12"/>
        <v>-0.22857142857142856</v>
      </c>
      <c r="CF59" s="14">
        <f t="shared" si="13"/>
        <v>-88</v>
      </c>
      <c r="CG59" s="33">
        <f t="shared" si="14"/>
        <v>-0.24649859943977592</v>
      </c>
      <c r="CH59" s="33">
        <f t="shared" si="15"/>
        <v>1.6327720679349844E-2</v>
      </c>
      <c r="CI59" s="49"/>
      <c r="CJ59" s="34">
        <f t="shared" si="16"/>
        <v>-16</v>
      </c>
      <c r="CK59" s="35">
        <f t="shared" si="17"/>
        <v>-0.47058823529411764</v>
      </c>
      <c r="CL59" s="14">
        <f t="shared" si="18"/>
        <v>-14</v>
      </c>
      <c r="CM59" s="33">
        <f t="shared" si="19"/>
        <v>-0.5</v>
      </c>
      <c r="CN59" s="14">
        <f t="shared" si="20"/>
        <v>-100</v>
      </c>
      <c r="CO59" s="33">
        <f t="shared" si="21"/>
        <v>-0.38910505836575876</v>
      </c>
      <c r="CP59" s="14">
        <f t="shared" si="22"/>
        <v>-130</v>
      </c>
      <c r="CQ59" s="33">
        <f t="shared" si="23"/>
        <v>-0.40752351097178685</v>
      </c>
      <c r="CR59" s="14">
        <f t="shared" si="24"/>
        <v>-185</v>
      </c>
      <c r="CS59" s="33">
        <f t="shared" si="25"/>
        <v>-0.40748898678414097</v>
      </c>
      <c r="CT59" s="33">
        <f t="shared" si="26"/>
        <v>-4.0941322896004273E-5</v>
      </c>
      <c r="CU59" s="15"/>
    </row>
    <row r="60" spans="1:99" s="43" customFormat="1" x14ac:dyDescent="0.25">
      <c r="A60" s="11">
        <v>539</v>
      </c>
      <c r="B60" s="12" t="s">
        <v>37</v>
      </c>
      <c r="C60" s="32">
        <v>1</v>
      </c>
      <c r="D60" s="39"/>
      <c r="E60" s="30">
        <v>2</v>
      </c>
      <c r="F60" s="39"/>
      <c r="G60" s="30">
        <v>26</v>
      </c>
      <c r="H60" s="39"/>
      <c r="I60" s="36">
        <f t="shared" si="43"/>
        <v>29</v>
      </c>
      <c r="J60" s="36"/>
      <c r="K60" s="30">
        <v>48</v>
      </c>
      <c r="L60" s="36"/>
      <c r="M60" s="37">
        <f t="shared" si="44"/>
        <v>0.60416666666666663</v>
      </c>
      <c r="N60" s="50"/>
      <c r="O60" s="53">
        <v>2</v>
      </c>
      <c r="P60" s="39"/>
      <c r="Q60" s="30">
        <v>1</v>
      </c>
      <c r="R60" s="39"/>
      <c r="S60" s="30">
        <v>79</v>
      </c>
      <c r="T60" s="39"/>
      <c r="U60" s="36">
        <f t="shared" si="45"/>
        <v>82</v>
      </c>
      <c r="V60" s="36"/>
      <c r="W60" s="30">
        <v>126</v>
      </c>
      <c r="X60" s="36"/>
      <c r="Y60" s="37">
        <f t="shared" si="57"/>
        <v>0.65079365079365081</v>
      </c>
      <c r="Z60" s="50"/>
      <c r="AA60" s="30">
        <v>3</v>
      </c>
      <c r="AB60" s="39"/>
      <c r="AC60" s="30">
        <v>1</v>
      </c>
      <c r="AD60" s="39"/>
      <c r="AE60" s="30">
        <v>51</v>
      </c>
      <c r="AF60" s="39"/>
      <c r="AG60" s="36">
        <f t="shared" si="47"/>
        <v>55</v>
      </c>
      <c r="AH60" s="36"/>
      <c r="AI60" s="30">
        <v>74</v>
      </c>
      <c r="AJ60" s="36"/>
      <c r="AK60" s="37">
        <f t="shared" si="48"/>
        <v>0.7432432432432432</v>
      </c>
      <c r="AL60" s="50"/>
      <c r="AM60" s="30">
        <v>2</v>
      </c>
      <c r="AN60" s="57"/>
      <c r="AO60" s="30">
        <v>2</v>
      </c>
      <c r="AP60" s="57"/>
      <c r="AQ60" s="30">
        <v>42</v>
      </c>
      <c r="AR60" s="57"/>
      <c r="AS60" s="38">
        <f t="shared" si="49"/>
        <v>46</v>
      </c>
      <c r="AT60" s="38"/>
      <c r="AU60" s="30">
        <v>61</v>
      </c>
      <c r="AV60" s="38"/>
      <c r="AW60" s="40">
        <f t="shared" si="50"/>
        <v>0.75409836065573765</v>
      </c>
      <c r="AX60" s="50"/>
      <c r="AY60" s="30">
        <v>1</v>
      </c>
      <c r="AZ60" s="57"/>
      <c r="BA60" s="30">
        <v>0</v>
      </c>
      <c r="BB60" s="57"/>
      <c r="BC60" s="30">
        <v>71</v>
      </c>
      <c r="BD60" s="57"/>
      <c r="BE60" s="38">
        <f t="shared" si="35"/>
        <v>72</v>
      </c>
      <c r="BF60" s="38"/>
      <c r="BG60" s="30">
        <v>93</v>
      </c>
      <c r="BH60" s="38"/>
      <c r="BI60" s="40">
        <f t="shared" si="36"/>
        <v>0.77419354838709675</v>
      </c>
      <c r="BJ60" s="50"/>
      <c r="BK60" s="23"/>
      <c r="BL60" s="38">
        <f t="shared" si="51"/>
        <v>2</v>
      </c>
      <c r="BM60" s="39"/>
      <c r="BN60" s="38">
        <f t="shared" si="52"/>
        <v>1</v>
      </c>
      <c r="BO60" s="39"/>
      <c r="BP60" s="38">
        <f t="shared" si="53"/>
        <v>54.666666666666664</v>
      </c>
      <c r="BQ60" s="39"/>
      <c r="BR60" s="38">
        <f t="shared" si="54"/>
        <v>57.666666666666664</v>
      </c>
      <c r="BS60" s="2"/>
      <c r="BT60" s="38">
        <f t="shared" si="55"/>
        <v>76</v>
      </c>
      <c r="BU60" s="2"/>
      <c r="BV60" s="40">
        <f t="shared" si="56"/>
        <v>0.7571783840953592</v>
      </c>
      <c r="BW60" s="50"/>
      <c r="BX60" s="38">
        <f t="shared" si="5"/>
        <v>-1</v>
      </c>
      <c r="BY60" s="40">
        <f t="shared" si="6"/>
        <v>-0.5</v>
      </c>
      <c r="BZ60" s="36">
        <f t="shared" si="7"/>
        <v>-2</v>
      </c>
      <c r="CA60" s="37">
        <f t="shared" si="8"/>
        <v>-1</v>
      </c>
      <c r="CB60" s="36">
        <f t="shared" si="9"/>
        <v>29</v>
      </c>
      <c r="CC60" s="37">
        <f t="shared" si="10"/>
        <v>0.69047619047619047</v>
      </c>
      <c r="CD60" s="36">
        <f t="shared" si="11"/>
        <v>26</v>
      </c>
      <c r="CE60" s="37">
        <f t="shared" si="12"/>
        <v>0.56521739130434778</v>
      </c>
      <c r="CF60" s="36">
        <f t="shared" si="13"/>
        <v>32</v>
      </c>
      <c r="CG60" s="37">
        <f t="shared" si="14"/>
        <v>0.52459016393442626</v>
      </c>
      <c r="CH60" s="37">
        <f t="shared" si="15"/>
        <v>2.0095187731359099E-2</v>
      </c>
      <c r="CI60" s="50"/>
      <c r="CJ60" s="38">
        <f t="shared" si="16"/>
        <v>-2</v>
      </c>
      <c r="CK60" s="40">
        <f t="shared" si="17"/>
        <v>-0.66666666666666663</v>
      </c>
      <c r="CL60" s="36">
        <f t="shared" si="18"/>
        <v>-1</v>
      </c>
      <c r="CM60" s="37">
        <f t="shared" si="19"/>
        <v>-1</v>
      </c>
      <c r="CN60" s="36">
        <f t="shared" si="20"/>
        <v>20</v>
      </c>
      <c r="CO60" s="37">
        <f t="shared" si="21"/>
        <v>0.39215686274509803</v>
      </c>
      <c r="CP60" s="36">
        <f t="shared" si="22"/>
        <v>17</v>
      </c>
      <c r="CQ60" s="37">
        <f t="shared" si="23"/>
        <v>0.30909090909090908</v>
      </c>
      <c r="CR60" s="36">
        <f t="shared" si="24"/>
        <v>19</v>
      </c>
      <c r="CS60" s="37">
        <f t="shared" si="25"/>
        <v>0.25675675675675674</v>
      </c>
      <c r="CT60" s="37">
        <f t="shared" si="26"/>
        <v>3.0950305143853551E-2</v>
      </c>
      <c r="CU60" s="2"/>
    </row>
    <row r="61" spans="1:99" x14ac:dyDescent="0.25">
      <c r="A61" s="12"/>
      <c r="B61" s="12"/>
      <c r="C61" s="31"/>
      <c r="D61" s="17"/>
      <c r="E61" s="6"/>
      <c r="F61" s="17"/>
      <c r="G61" s="6"/>
      <c r="H61" s="17"/>
      <c r="I61" s="14"/>
      <c r="J61" s="14"/>
      <c r="K61" s="6"/>
      <c r="L61" s="36"/>
      <c r="M61" s="37"/>
      <c r="N61" s="49"/>
      <c r="O61" s="51"/>
      <c r="P61" s="17"/>
      <c r="Q61" s="6"/>
      <c r="R61" s="17"/>
      <c r="S61" s="6"/>
      <c r="T61" s="17"/>
      <c r="U61" s="14"/>
      <c r="V61" s="14"/>
      <c r="W61" s="6"/>
      <c r="X61" s="36"/>
      <c r="Y61" s="37"/>
      <c r="Z61" s="49"/>
      <c r="AA61" s="6"/>
      <c r="AB61" s="17"/>
      <c r="AC61" s="6"/>
      <c r="AD61" s="17"/>
      <c r="AE61" s="6"/>
      <c r="AF61" s="17"/>
      <c r="AG61" s="14"/>
      <c r="AH61" s="14"/>
      <c r="AI61" s="6"/>
      <c r="AJ61" s="36"/>
      <c r="AK61" s="37"/>
      <c r="AL61" s="49"/>
      <c r="AM61" s="6"/>
      <c r="AN61" s="54"/>
      <c r="AO61" s="6"/>
      <c r="AP61" s="54"/>
      <c r="AQ61" s="6"/>
      <c r="AR61" s="54"/>
      <c r="AS61" s="34"/>
      <c r="AT61" s="34"/>
      <c r="AU61" s="6"/>
      <c r="AV61" s="38"/>
      <c r="AW61" s="40"/>
      <c r="AX61" s="49"/>
      <c r="AY61" s="6"/>
      <c r="AZ61" s="54"/>
      <c r="BA61" s="6"/>
      <c r="BB61" s="54"/>
      <c r="BC61" s="6"/>
      <c r="BD61" s="54"/>
      <c r="BE61" s="34"/>
      <c r="BF61" s="34"/>
      <c r="BG61" s="6"/>
      <c r="BH61" s="38"/>
      <c r="BI61" s="40"/>
      <c r="BJ61" s="49"/>
      <c r="BK61" s="28"/>
      <c r="BL61" s="34"/>
      <c r="BM61" s="17"/>
      <c r="BN61" s="34"/>
      <c r="BO61" s="17"/>
      <c r="BP61" s="34"/>
      <c r="BQ61" s="17"/>
      <c r="BR61" s="34"/>
      <c r="BS61" s="15"/>
      <c r="BT61" s="34"/>
      <c r="BU61" s="15"/>
      <c r="BV61" s="35"/>
      <c r="BW61" s="49"/>
      <c r="BX61" s="34"/>
      <c r="BY61" s="35"/>
      <c r="BZ61" s="14"/>
      <c r="CA61" s="33"/>
      <c r="CB61" s="14"/>
      <c r="CC61" s="33"/>
      <c r="CD61" s="14"/>
      <c r="CE61" s="33"/>
      <c r="CF61" s="14"/>
      <c r="CG61" s="33"/>
      <c r="CH61" s="33"/>
      <c r="CI61" s="49"/>
      <c r="CJ61" s="34"/>
      <c r="CK61" s="35"/>
      <c r="CL61" s="14"/>
      <c r="CM61" s="33"/>
      <c r="CN61" s="14"/>
      <c r="CO61" s="33"/>
      <c r="CP61" s="14"/>
      <c r="CQ61" s="33"/>
      <c r="CR61" s="14"/>
      <c r="CS61" s="33"/>
      <c r="CT61" s="33"/>
      <c r="CU61" s="15"/>
    </row>
    <row r="62" spans="1:99" x14ac:dyDescent="0.25">
      <c r="A62" s="12" t="s">
        <v>42</v>
      </c>
      <c r="B62" s="12" t="s">
        <v>55</v>
      </c>
      <c r="C62" s="31">
        <v>1164</v>
      </c>
      <c r="D62" s="17"/>
      <c r="E62" s="6">
        <v>922</v>
      </c>
      <c r="F62" s="17"/>
      <c r="G62" s="6">
        <v>8477</v>
      </c>
      <c r="H62" s="17"/>
      <c r="I62" s="14">
        <f t="shared" ref="I62" si="58">SUM(G62,E62,C62)</f>
        <v>10563</v>
      </c>
      <c r="J62" s="14"/>
      <c r="K62" s="6">
        <v>14624</v>
      </c>
      <c r="L62" s="14"/>
      <c r="M62" s="33">
        <f>I62/K62</f>
        <v>0.72230579868708966</v>
      </c>
      <c r="N62" s="49"/>
      <c r="O62" s="51">
        <v>1039</v>
      </c>
      <c r="P62" s="17"/>
      <c r="Q62" s="6">
        <v>721</v>
      </c>
      <c r="R62" s="17"/>
      <c r="S62" s="6">
        <v>7862</v>
      </c>
      <c r="T62" s="17"/>
      <c r="U62" s="14">
        <f t="shared" ref="U62" si="59">SUM(S62,Q62,O62)</f>
        <v>9622</v>
      </c>
      <c r="V62" s="14"/>
      <c r="W62" s="6">
        <v>13191</v>
      </c>
      <c r="X62" s="14"/>
      <c r="Y62" s="33">
        <f>U62/W62</f>
        <v>0.72943673716928203</v>
      </c>
      <c r="Z62" s="49"/>
      <c r="AA62" s="6">
        <v>1072</v>
      </c>
      <c r="AB62" s="17"/>
      <c r="AC62" s="6">
        <v>697</v>
      </c>
      <c r="AD62" s="17"/>
      <c r="AE62" s="6">
        <v>7940</v>
      </c>
      <c r="AF62" s="17"/>
      <c r="AG62" s="14">
        <f t="shared" ref="AG62" si="60">SUM(AE62,AC62,AA62)</f>
        <v>9709</v>
      </c>
      <c r="AH62" s="14"/>
      <c r="AI62" s="6">
        <v>13250</v>
      </c>
      <c r="AJ62" s="14"/>
      <c r="AK62" s="33">
        <f>AG62/AI62</f>
        <v>0.73275471698113204</v>
      </c>
      <c r="AL62" s="49"/>
      <c r="AM62" s="6">
        <v>881</v>
      </c>
      <c r="AN62" s="54"/>
      <c r="AO62" s="6">
        <v>607</v>
      </c>
      <c r="AP62" s="54"/>
      <c r="AQ62" s="6">
        <v>7984</v>
      </c>
      <c r="AR62" s="54"/>
      <c r="AS62" s="34">
        <f t="shared" ref="AS62" si="61">SUM(AQ62,AO62,AM62)</f>
        <v>9472</v>
      </c>
      <c r="AT62" s="34"/>
      <c r="AU62" s="6">
        <v>12956</v>
      </c>
      <c r="AV62" s="34"/>
      <c r="AW62" s="35">
        <f>AS62/AU62</f>
        <v>0.73108984254399501</v>
      </c>
      <c r="AX62" s="49"/>
      <c r="AY62" s="6">
        <v>785</v>
      </c>
      <c r="AZ62" s="54"/>
      <c r="BA62" s="6">
        <v>560</v>
      </c>
      <c r="BB62" s="54"/>
      <c r="BC62" s="6">
        <v>8474</v>
      </c>
      <c r="BD62" s="54"/>
      <c r="BE62" s="34">
        <f t="shared" si="35"/>
        <v>9819</v>
      </c>
      <c r="BF62" s="34"/>
      <c r="BG62" s="6">
        <v>13002</v>
      </c>
      <c r="BH62" s="34"/>
      <c r="BI62" s="35">
        <f>BE62/BG62</f>
        <v>0.75519150899861565</v>
      </c>
      <c r="BJ62" s="49"/>
      <c r="BK62" s="28"/>
      <c r="BL62" s="34">
        <f>AVERAGE(AY62,AM62,AA62)</f>
        <v>912.66666666666663</v>
      </c>
      <c r="BM62" s="17"/>
      <c r="BN62" s="34">
        <f>AVERAGE(BA62,AO62,AC62)</f>
        <v>621.33333333333337</v>
      </c>
      <c r="BO62" s="17"/>
      <c r="BP62" s="34">
        <f>AVERAGE(BC62,AQ62,AE62)</f>
        <v>8132.666666666667</v>
      </c>
      <c r="BQ62" s="17"/>
      <c r="BR62" s="34">
        <f>AVERAGE(BE62,AS62,AG62)</f>
        <v>9666.6666666666661</v>
      </c>
      <c r="BS62" s="15"/>
      <c r="BT62" s="34">
        <f>AVERAGE(BG62,AU62,AI62)</f>
        <v>13069.333333333334</v>
      </c>
      <c r="BU62" s="15"/>
      <c r="BV62" s="35">
        <f>AVERAGE(BI62,AK62,AW62)</f>
        <v>0.73967868950791427</v>
      </c>
      <c r="BW62" s="49"/>
      <c r="BX62" s="34">
        <f>AY62-AM62</f>
        <v>-96</v>
      </c>
      <c r="BY62" s="35">
        <f>IF(AM62=0,"--",BX62/AM62)</f>
        <v>-0.10896708286038592</v>
      </c>
      <c r="BZ62" s="14">
        <f>BA62-AO62</f>
        <v>-47</v>
      </c>
      <c r="CA62" s="33">
        <f>IF(AO62=0,"--",BZ62/AO62)</f>
        <v>-7.7429983525535415E-2</v>
      </c>
      <c r="CB62" s="14">
        <f>BC62-AQ62</f>
        <v>490</v>
      </c>
      <c r="CC62" s="33">
        <f>IF(AQ62=0,"--",CB62/AQ62)</f>
        <v>6.1372745490981963E-2</v>
      </c>
      <c r="CD62" s="14">
        <f>BE62-AS62</f>
        <v>347</v>
      </c>
      <c r="CE62" s="33">
        <f>IF(AS62=0,"--",CD62/AS62)</f>
        <v>3.6634290540540543E-2</v>
      </c>
      <c r="CF62" s="14">
        <f>BG62-AU62</f>
        <v>46</v>
      </c>
      <c r="CG62" s="33">
        <f>IF(AU62=0,"--",CF62/AU62)</f>
        <v>3.5504785427601113E-3</v>
      </c>
      <c r="CH62" s="33">
        <f>BI62-AW62</f>
        <v>2.4101666454620641E-2</v>
      </c>
      <c r="CI62" s="49"/>
      <c r="CJ62" s="34">
        <f>AY62-AA62</f>
        <v>-287</v>
      </c>
      <c r="CK62" s="35">
        <f>IF(AA62=0,"--",CJ62/AA62)</f>
        <v>-0.26772388059701491</v>
      </c>
      <c r="CL62" s="14">
        <f>BA62-AC62</f>
        <v>-137</v>
      </c>
      <c r="CM62" s="33">
        <f>IF(AC62=0,"--",CL62/AC62)</f>
        <v>-0.19655667144906744</v>
      </c>
      <c r="CN62" s="14">
        <f>BC62-AE62</f>
        <v>534</v>
      </c>
      <c r="CO62" s="33">
        <f>IF(AE62=0,"--",CN62/AE62)</f>
        <v>6.7254408060453394E-2</v>
      </c>
      <c r="CP62" s="14">
        <f>BE62-AG62</f>
        <v>110</v>
      </c>
      <c r="CQ62" s="33">
        <f>IF(AG62=0,"--",CP62/AG62)</f>
        <v>1.1329694098259346E-2</v>
      </c>
      <c r="CR62" s="14">
        <f>BG62-AI62</f>
        <v>-248</v>
      </c>
      <c r="CS62" s="33">
        <f>IF(AI62=0,"--",CR62/AI62)</f>
        <v>-1.8716981132075473E-2</v>
      </c>
      <c r="CT62" s="33">
        <f>BI62-AK62</f>
        <v>2.2436792017483609E-2</v>
      </c>
      <c r="CU62" s="15"/>
    </row>
    <row r="63" spans="1:99" x14ac:dyDescent="0.25">
      <c r="A63" s="12"/>
      <c r="B63" s="12"/>
      <c r="C63" s="12"/>
      <c r="D63" s="12"/>
      <c r="E63" s="12"/>
      <c r="F63" s="12"/>
      <c r="G63" s="12"/>
      <c r="H63" s="12"/>
      <c r="I63" s="13"/>
      <c r="K63" s="13"/>
      <c r="O63" s="13"/>
      <c r="Q63" s="13"/>
      <c r="S63" s="13"/>
      <c r="U63" s="13"/>
      <c r="W63" s="13"/>
      <c r="AA63" s="13"/>
      <c r="AC63" s="13"/>
      <c r="AE63" s="13"/>
      <c r="AG63" s="13"/>
      <c r="AI63" s="13"/>
    </row>
    <row r="64" spans="1:99" x14ac:dyDescent="0.25">
      <c r="A64" s="3" t="s">
        <v>62</v>
      </c>
      <c r="B64" s="12"/>
      <c r="C64" s="12"/>
      <c r="D64" s="12"/>
      <c r="E64" s="12"/>
      <c r="F64" s="12"/>
      <c r="G64" s="12"/>
      <c r="H64" s="12"/>
    </row>
    <row r="65" spans="1:8" x14ac:dyDescent="0.25">
      <c r="A65" s="12"/>
      <c r="B65" s="12"/>
      <c r="C65" s="12"/>
      <c r="D65" s="12"/>
      <c r="E65" s="12"/>
      <c r="F65" s="12"/>
      <c r="G65" s="12"/>
      <c r="H65" s="12"/>
    </row>
    <row r="66" spans="1:8" x14ac:dyDescent="0.25">
      <c r="A66" s="12"/>
      <c r="B66" s="12"/>
      <c r="C66" s="12"/>
      <c r="D66" s="12"/>
      <c r="E66" s="12"/>
      <c r="F66" s="12"/>
      <c r="G66" s="12"/>
      <c r="H66" s="12"/>
    </row>
  </sheetData>
  <printOptions horizontalCentered="1"/>
  <pageMargins left="0.45" right="0.45" top="0.75" bottom="0.5" header="0.05" footer="0.3"/>
  <pageSetup scale="61" fitToWidth="32" orientation="landscape" horizontalDpi="1200" verticalDpi="1200" r:id="rId1"/>
  <headerFooter>
    <oddHeader>&amp;CIllinois Community College Board
1P1:  Technical Skill Attainment
Male Students
Program Year:  2014-2018</oddHeader>
    <oddFooter>&amp;L  SOURCE OF DATA:      Annual Enrollment &amp; Completion Data  (A1) and National Student Clearinghouse</oddFooter>
  </headerFooter>
  <colBreaks count="4" manualBreakCount="4">
    <brk id="26" max="1048575" man="1"/>
    <brk id="50" min="4" max="61" man="1"/>
    <brk id="75" min="4" max="61" man="1"/>
    <brk id="8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Grand Total trends</vt:lpstr>
      <vt:lpstr>Female trends</vt:lpstr>
      <vt:lpstr>Male trends</vt:lpstr>
      <vt:lpstr>'Female trends'!Print_Area</vt:lpstr>
      <vt:lpstr>'Grand Total trends'!Print_Area</vt:lpstr>
      <vt:lpstr>'Male trends'!Print_Area</vt:lpstr>
      <vt:lpstr>'Female trends'!Print_Titles</vt:lpstr>
      <vt:lpstr>'Grand Total trends'!Print_Titles</vt:lpstr>
      <vt:lpstr>'Male trends'!Print_Titles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2018-11-30T19:17:31Z</cp:lastPrinted>
  <dcterms:created xsi:type="dcterms:W3CDTF">2010-03-09T13:56:37Z</dcterms:created>
  <dcterms:modified xsi:type="dcterms:W3CDTF">2018-11-30T19:18:27Z</dcterms:modified>
</cp:coreProperties>
</file>